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Grants\04 Magazine Media\2025-26\Program Documentation\Budgets\"/>
    </mc:Choice>
  </mc:AlternateContent>
  <bookViews>
    <workbookView xWindow="0" yWindow="0" windowWidth="28800" windowHeight="11580" tabRatio="754"/>
  </bookViews>
  <sheets>
    <sheet name="Lignes directrices" sheetId="23" r:id="rId1"/>
    <sheet name="INFO" sheetId="18" r:id="rId2"/>
    <sheet name="Page couverture" sheetId="1" r:id="rId3"/>
    <sheet name="Page sommaire" sheetId="13" r:id="rId4"/>
    <sheet name="Détail-PCMI" sheetId="10" r:id="rId5"/>
    <sheet name="Détail-VID" sheetId="3" r:id="rId6"/>
    <sheet name="Détail-GEN" sheetId="11" r:id="rId7"/>
    <sheet name="Financement" sheetId="7" r:id="rId8"/>
    <sheet name="Engagement minimum" sheetId="20" r:id="rId9"/>
    <sheet name="Notes (facultatif)" sheetId="24" r:id="rId10"/>
  </sheets>
  <definedNames>
    <definedName name="_xlnm._FilterDatabase" localSheetId="6" hidden="1">'Détail-GEN'!$L$124:$L$130</definedName>
    <definedName name="_xlnm._FilterDatabase" localSheetId="4" hidden="1">'Détail-PCMI'!#REF!</definedName>
    <definedName name="_xlnm._FilterDatabase" localSheetId="5" hidden="1">'Détail-VID'!#REF!</definedName>
    <definedName name="_xlnm.Print_Area" localSheetId="6">'Détail-GEN'!$A$4:$M$103</definedName>
    <definedName name="_xlnm.Print_Area" localSheetId="4">'Détail-PCMI'!$A$4:$L$139</definedName>
    <definedName name="_xlnm.Print_Area" localSheetId="5">'Détail-VID'!$A$4:$L$242</definedName>
    <definedName name="_xlnm.Print_Area" localSheetId="8">'Engagement minimum'!$A$2:$H$53</definedName>
    <definedName name="_xlnm.Print_Area" localSheetId="7">Financement!$A$2:$E$14</definedName>
    <definedName name="_xlnm.Print_Area" localSheetId="1">INFO!$A$1:$B$27</definedName>
    <definedName name="_xlnm.Print_Area" localSheetId="2">'Page couverture'!$A$1:$C$23</definedName>
    <definedName name="_xlnm.Print_Area" localSheetId="3">'Page sommaire'!$A$2:$E$44</definedName>
  </definedNames>
  <calcPr calcId="162913"/>
</workbook>
</file>

<file path=xl/calcChain.xml><?xml version="1.0" encoding="utf-8"?>
<calcChain xmlns="http://schemas.openxmlformats.org/spreadsheetml/2006/main">
  <c r="H111" i="3" l="1"/>
  <c r="O111" i="3"/>
  <c r="H112" i="3"/>
  <c r="O112" i="3"/>
  <c r="H113" i="3"/>
  <c r="L113" i="3" s="1"/>
  <c r="O113" i="3"/>
  <c r="H114" i="3"/>
  <c r="L114" i="3" s="1"/>
  <c r="O114" i="3"/>
  <c r="H94" i="3"/>
  <c r="O94" i="3"/>
  <c r="H101" i="3"/>
  <c r="O101" i="3"/>
  <c r="H102" i="3"/>
  <c r="L102" i="3" s="1"/>
  <c r="O102" i="3"/>
  <c r="H79" i="3"/>
  <c r="L79" i="3" s="1"/>
  <c r="O79" i="3"/>
  <c r="H60" i="3"/>
  <c r="O60" i="3"/>
  <c r="H61" i="3"/>
  <c r="O61" i="3"/>
  <c r="H62" i="3"/>
  <c r="L62" i="3" s="1"/>
  <c r="O62" i="3"/>
  <c r="H63" i="3"/>
  <c r="L63" i="3" s="1"/>
  <c r="O63" i="3"/>
  <c r="H64" i="3"/>
  <c r="L64" i="3" s="1"/>
  <c r="O64" i="3"/>
  <c r="H65" i="3"/>
  <c r="O65" i="3"/>
  <c r="H66" i="3"/>
  <c r="O66" i="3"/>
  <c r="H67" i="3"/>
  <c r="L67" i="3" s="1"/>
  <c r="O67" i="3"/>
  <c r="H68" i="3"/>
  <c r="L68" i="3" s="1"/>
  <c r="O68" i="3"/>
  <c r="H69" i="3"/>
  <c r="O69" i="3"/>
  <c r="H70" i="3"/>
  <c r="L70" i="3" s="1"/>
  <c r="O70" i="3"/>
  <c r="H71" i="3"/>
  <c r="L71" i="3" s="1"/>
  <c r="O71" i="3"/>
  <c r="H72" i="3"/>
  <c r="L72" i="3" s="1"/>
  <c r="O72" i="3"/>
  <c r="H73" i="3"/>
  <c r="O73" i="3"/>
  <c r="H74" i="3"/>
  <c r="L74" i="3" s="1"/>
  <c r="O74" i="3"/>
  <c r="H75" i="3"/>
  <c r="L75" i="3" s="1"/>
  <c r="O75" i="3"/>
  <c r="H76" i="3"/>
  <c r="L76" i="3" s="1"/>
  <c r="O76" i="3"/>
  <c r="H77" i="3"/>
  <c r="O77" i="3"/>
  <c r="H78" i="3"/>
  <c r="L78" i="3" s="1"/>
  <c r="O78" i="3"/>
  <c r="O30" i="11"/>
  <c r="O31" i="11"/>
  <c r="O32" i="11"/>
  <c r="O33" i="11"/>
  <c r="H30" i="11"/>
  <c r="M30" i="11" s="1"/>
  <c r="H31" i="11"/>
  <c r="M31" i="11" s="1"/>
  <c r="H32" i="11"/>
  <c r="M32" i="11" s="1"/>
  <c r="H33" i="11"/>
  <c r="M33" i="11" s="1"/>
  <c r="O87" i="11"/>
  <c r="O88" i="11"/>
  <c r="O7" i="11"/>
  <c r="O8" i="11"/>
  <c r="O9" i="11"/>
  <c r="O10" i="11"/>
  <c r="O16" i="11"/>
  <c r="O17" i="11"/>
  <c r="O18" i="11"/>
  <c r="O19" i="11"/>
  <c r="O20" i="11"/>
  <c r="O21" i="11"/>
  <c r="O22" i="11"/>
  <c r="O23" i="11"/>
  <c r="O29" i="11"/>
  <c r="O39" i="11"/>
  <c r="O40" i="11"/>
  <c r="O41" i="11"/>
  <c r="O42" i="11"/>
  <c r="O43" i="11"/>
  <c r="O44" i="11"/>
  <c r="O45" i="11"/>
  <c r="O46" i="11"/>
  <c r="O47" i="11"/>
  <c r="O48" i="11"/>
  <c r="O49" i="11"/>
  <c r="O50" i="11"/>
  <c r="O51" i="11"/>
  <c r="O57" i="11"/>
  <c r="O58" i="11"/>
  <c r="O59" i="11"/>
  <c r="O60" i="11"/>
  <c r="O61" i="11"/>
  <c r="O62" i="11"/>
  <c r="O63" i="11"/>
  <c r="O64" i="11"/>
  <c r="O70" i="11"/>
  <c r="O71" i="11"/>
  <c r="O72" i="11"/>
  <c r="O73" i="11"/>
  <c r="O74" i="11"/>
  <c r="O75" i="11"/>
  <c r="O76" i="11"/>
  <c r="O77" i="11"/>
  <c r="O78" i="11"/>
  <c r="O79" i="11"/>
  <c r="O80" i="11"/>
  <c r="O81" i="11"/>
  <c r="O82" i="11"/>
  <c r="O83" i="11"/>
  <c r="O84" i="11"/>
  <c r="O85" i="11"/>
  <c r="O86" i="11"/>
  <c r="O89" i="11"/>
  <c r="O95" i="11"/>
  <c r="O96" i="11"/>
  <c r="O97" i="11"/>
  <c r="O102" i="11"/>
  <c r="E39" i="13" s="1"/>
  <c r="O103" i="11"/>
  <c r="E40" i="13" s="1"/>
  <c r="O7" i="3"/>
  <c r="O8" i="3"/>
  <c r="O9" i="3"/>
  <c r="O10" i="3"/>
  <c r="O11" i="3"/>
  <c r="O12" i="3"/>
  <c r="O13" i="3"/>
  <c r="O14" i="3"/>
  <c r="O15" i="3"/>
  <c r="O16" i="3"/>
  <c r="O17" i="3"/>
  <c r="O18" i="3"/>
  <c r="O19" i="3"/>
  <c r="O20" i="3"/>
  <c r="O21" i="3"/>
  <c r="O27" i="3"/>
  <c r="O28" i="3"/>
  <c r="O29" i="3"/>
  <c r="O30" i="3"/>
  <c r="O31" i="3"/>
  <c r="O32" i="3"/>
  <c r="O33" i="3"/>
  <c r="O34" i="3"/>
  <c r="O40" i="3"/>
  <c r="O41" i="3"/>
  <c r="O42" i="3"/>
  <c r="O43" i="3"/>
  <c r="O44" i="3"/>
  <c r="O45" i="3"/>
  <c r="O46" i="3"/>
  <c r="O47" i="3"/>
  <c r="O48" i="3"/>
  <c r="O49" i="3"/>
  <c r="O50" i="3"/>
  <c r="O51" i="3"/>
  <c r="O52" i="3"/>
  <c r="O53" i="3"/>
  <c r="O59" i="3"/>
  <c r="O85" i="3"/>
  <c r="O86" i="3"/>
  <c r="O87" i="3"/>
  <c r="O88" i="3"/>
  <c r="O89" i="3"/>
  <c r="O90" i="3"/>
  <c r="O91" i="3"/>
  <c r="O92" i="3"/>
  <c r="O93" i="3"/>
  <c r="O95" i="3"/>
  <c r="O96" i="3"/>
  <c r="O97" i="3"/>
  <c r="O98" i="3"/>
  <c r="O99" i="3"/>
  <c r="O100" i="3"/>
  <c r="O103" i="3"/>
  <c r="O104" i="3"/>
  <c r="O105" i="3"/>
  <c r="O106" i="3"/>
  <c r="O107" i="3"/>
  <c r="O108" i="3"/>
  <c r="O109" i="3"/>
  <c r="O110" i="3"/>
  <c r="O120" i="3"/>
  <c r="O121" i="3"/>
  <c r="O122" i="3"/>
  <c r="O123" i="3"/>
  <c r="O124" i="3"/>
  <c r="O125" i="3"/>
  <c r="O126" i="3"/>
  <c r="O127" i="3"/>
  <c r="O128" i="3"/>
  <c r="O129" i="3"/>
  <c r="O130" i="3"/>
  <c r="O131" i="3"/>
  <c r="O132" i="3"/>
  <c r="O133" i="3"/>
  <c r="O139" i="3"/>
  <c r="O140" i="3"/>
  <c r="O141" i="3"/>
  <c r="O142" i="3"/>
  <c r="O143" i="3"/>
  <c r="O144" i="3"/>
  <c r="O145" i="3"/>
  <c r="O146" i="3"/>
  <c r="O147" i="3"/>
  <c r="O148" i="3"/>
  <c r="O149" i="3"/>
  <c r="O150" i="3"/>
  <c r="O151" i="3"/>
  <c r="O152" i="3"/>
  <c r="O153" i="3"/>
  <c r="O7" i="10"/>
  <c r="O8" i="10"/>
  <c r="O9" i="10"/>
  <c r="O10" i="10"/>
  <c r="O11" i="10"/>
  <c r="O12" i="10"/>
  <c r="O18" i="10"/>
  <c r="O19" i="10"/>
  <c r="O20" i="10"/>
  <c r="O21" i="10"/>
  <c r="O22" i="10"/>
  <c r="O23" i="10"/>
  <c r="O24" i="10"/>
  <c r="O25" i="10"/>
  <c r="O26" i="10"/>
  <c r="O27" i="10"/>
  <c r="O28" i="10"/>
  <c r="O29" i="10"/>
  <c r="O30" i="10"/>
  <c r="O31" i="10"/>
  <c r="O32" i="10"/>
  <c r="O33" i="10"/>
  <c r="O34" i="10"/>
  <c r="O35" i="10"/>
  <c r="O36" i="10"/>
  <c r="O37" i="10"/>
  <c r="O43" i="10"/>
  <c r="O44" i="10"/>
  <c r="O45" i="10"/>
  <c r="O46" i="10"/>
  <c r="O47" i="10"/>
  <c r="O48" i="10"/>
  <c r="O49" i="10"/>
  <c r="O50" i="10"/>
  <c r="O51" i="10"/>
  <c r="O52" i="10"/>
  <c r="O53" i="10"/>
  <c r="O54" i="10"/>
  <c r="O55" i="10"/>
  <c r="O61" i="10"/>
  <c r="O62" i="10"/>
  <c r="O63" i="10"/>
  <c r="O64" i="10"/>
  <c r="O65" i="10"/>
  <c r="O66" i="10"/>
  <c r="O67" i="10"/>
  <c r="O68" i="10"/>
  <c r="O69" i="10"/>
  <c r="O70" i="10"/>
  <c r="O71" i="10"/>
  <c r="O72" i="10"/>
  <c r="O73" i="10"/>
  <c r="O74" i="10"/>
  <c r="O75" i="10"/>
  <c r="O76" i="10"/>
  <c r="H82" i="10"/>
  <c r="L82" i="10" s="1"/>
  <c r="H83" i="10"/>
  <c r="L83" i="10" s="1"/>
  <c r="H84" i="10"/>
  <c r="L84" i="10" s="1"/>
  <c r="H85" i="10"/>
  <c r="L85" i="10" s="1"/>
  <c r="H86" i="10"/>
  <c r="L86" i="10" s="1"/>
  <c r="H87" i="10"/>
  <c r="L87" i="10" s="1"/>
  <c r="H88" i="10"/>
  <c r="L88" i="10" s="1"/>
  <c r="H89" i="10"/>
  <c r="L89" i="10" s="1"/>
  <c r="H90" i="10"/>
  <c r="L90" i="10" s="1"/>
  <c r="H91" i="10"/>
  <c r="L91" i="10" s="1"/>
  <c r="H92" i="10"/>
  <c r="L92" i="10" s="1"/>
  <c r="H93" i="10"/>
  <c r="L93" i="10" s="1"/>
  <c r="H94" i="10"/>
  <c r="L94" i="10" s="1"/>
  <c r="H95" i="10"/>
  <c r="L95" i="10" s="1"/>
  <c r="H96" i="10"/>
  <c r="L96" i="10" s="1"/>
  <c r="H97" i="10"/>
  <c r="L97" i="10" s="1"/>
  <c r="H98" i="10"/>
  <c r="L98" i="10" s="1"/>
  <c r="H99" i="10"/>
  <c r="L99" i="10" s="1"/>
  <c r="H100" i="10"/>
  <c r="L100" i="10" s="1"/>
  <c r="H101" i="10"/>
  <c r="L101" i="10" s="1"/>
  <c r="O159" i="3"/>
  <c r="O160" i="3"/>
  <c r="O161" i="3"/>
  <c r="O162" i="3"/>
  <c r="O163" i="3"/>
  <c r="O164" i="3"/>
  <c r="O165" i="3"/>
  <c r="O166" i="3"/>
  <c r="O167" i="3"/>
  <c r="O168" i="3"/>
  <c r="O169" i="3"/>
  <c r="O170" i="3"/>
  <c r="O171" i="3"/>
  <c r="O172" i="3"/>
  <c r="O173" i="3"/>
  <c r="O179" i="3"/>
  <c r="O180" i="3"/>
  <c r="O181" i="3"/>
  <c r="O182" i="3"/>
  <c r="O183" i="3"/>
  <c r="O184" i="3"/>
  <c r="O185" i="3"/>
  <c r="O186" i="3"/>
  <c r="O187" i="3"/>
  <c r="O188" i="3"/>
  <c r="O189" i="3"/>
  <c r="O190" i="3"/>
  <c r="O191" i="3"/>
  <c r="O192" i="3"/>
  <c r="O193" i="3"/>
  <c r="O194" i="3"/>
  <c r="O195" i="3"/>
  <c r="O196" i="3"/>
  <c r="O197" i="3"/>
  <c r="O198" i="3"/>
  <c r="O199" i="3"/>
  <c r="O200" i="3"/>
  <c r="O206" i="3"/>
  <c r="O207" i="3"/>
  <c r="O208" i="3"/>
  <c r="O209" i="3"/>
  <c r="O210" i="3"/>
  <c r="O211" i="3"/>
  <c r="O212" i="3"/>
  <c r="O213" i="3"/>
  <c r="O214" i="3"/>
  <c r="O215" i="3"/>
  <c r="O221" i="3"/>
  <c r="O222" i="3"/>
  <c r="O223" i="3"/>
  <c r="O224" i="3"/>
  <c r="O225" i="3"/>
  <c r="O226" i="3"/>
  <c r="O227" i="3"/>
  <c r="O228" i="3"/>
  <c r="O229" i="3"/>
  <c r="O230" i="3"/>
  <c r="O231" i="3"/>
  <c r="O232" i="3"/>
  <c r="O233" i="3"/>
  <c r="O234" i="3"/>
  <c r="O235" i="3"/>
  <c r="O236" i="3"/>
  <c r="O237" i="3"/>
  <c r="O238" i="3"/>
  <c r="O239" i="3"/>
  <c r="O240" i="3"/>
  <c r="O241" i="3"/>
  <c r="O107" i="10"/>
  <c r="O108" i="10"/>
  <c r="O109" i="10"/>
  <c r="O110" i="10"/>
  <c r="O111" i="10"/>
  <c r="O112" i="10"/>
  <c r="O113" i="10"/>
  <c r="O114" i="10"/>
  <c r="O115" i="10"/>
  <c r="O116" i="10"/>
  <c r="O117" i="10"/>
  <c r="O118" i="10"/>
  <c r="O119" i="10"/>
  <c r="O120" i="10"/>
  <c r="O121" i="10"/>
  <c r="O122" i="10"/>
  <c r="O123" i="10"/>
  <c r="O124" i="10"/>
  <c r="O125" i="10"/>
  <c r="O126" i="10"/>
  <c r="O127" i="10"/>
  <c r="O128" i="10"/>
  <c r="O129" i="10"/>
  <c r="O130" i="10"/>
  <c r="O131" i="10"/>
  <c r="O132" i="10"/>
  <c r="O133" i="10"/>
  <c r="O134" i="10"/>
  <c r="O135" i="10"/>
  <c r="O136" i="10"/>
  <c r="O137" i="10"/>
  <c r="H7" i="3"/>
  <c r="L7" i="3" s="1"/>
  <c r="C38" i="20"/>
  <c r="G38" i="20" s="1"/>
  <c r="C39" i="20"/>
  <c r="G39" i="20" s="1"/>
  <c r="M98" i="11"/>
  <c r="C37" i="20" s="1"/>
  <c r="G37" i="20" s="1"/>
  <c r="M90" i="11"/>
  <c r="C34" i="20" s="1"/>
  <c r="M65" i="11"/>
  <c r="C33" i="20" s="1"/>
  <c r="G33" i="20" s="1"/>
  <c r="M24" i="11"/>
  <c r="C28" i="20" s="1"/>
  <c r="G28" i="20" s="1"/>
  <c r="H29" i="11"/>
  <c r="M29" i="11" s="1"/>
  <c r="M52" i="11"/>
  <c r="C30" i="20" s="1"/>
  <c r="G30" i="20" s="1"/>
  <c r="M11" i="11"/>
  <c r="C27" i="20" s="1"/>
  <c r="H159" i="3"/>
  <c r="L159" i="3" s="1"/>
  <c r="H160" i="3"/>
  <c r="L160" i="3" s="1"/>
  <c r="H161" i="3"/>
  <c r="L161" i="3" s="1"/>
  <c r="H162" i="3"/>
  <c r="L162" i="3" s="1"/>
  <c r="H163" i="3"/>
  <c r="L163" i="3" s="1"/>
  <c r="H164" i="3"/>
  <c r="L164" i="3" s="1"/>
  <c r="H165" i="3"/>
  <c r="L165" i="3" s="1"/>
  <c r="H166" i="3"/>
  <c r="L166" i="3" s="1"/>
  <c r="H167" i="3"/>
  <c r="L167" i="3" s="1"/>
  <c r="H168" i="3"/>
  <c r="L168" i="3" s="1"/>
  <c r="H169" i="3"/>
  <c r="L169" i="3" s="1"/>
  <c r="H170" i="3"/>
  <c r="L170" i="3" s="1"/>
  <c r="H171" i="3"/>
  <c r="L171" i="3" s="1"/>
  <c r="H172" i="3"/>
  <c r="L172" i="3" s="1"/>
  <c r="H173" i="3"/>
  <c r="L173" i="3" s="1"/>
  <c r="H179" i="3"/>
  <c r="L179" i="3" s="1"/>
  <c r="H180" i="3"/>
  <c r="L180" i="3" s="1"/>
  <c r="H181" i="3"/>
  <c r="L181" i="3" s="1"/>
  <c r="H182" i="3"/>
  <c r="L182" i="3" s="1"/>
  <c r="H183" i="3"/>
  <c r="L183" i="3" s="1"/>
  <c r="H184" i="3"/>
  <c r="L184" i="3" s="1"/>
  <c r="H185" i="3"/>
  <c r="L185" i="3" s="1"/>
  <c r="H186" i="3"/>
  <c r="L186" i="3" s="1"/>
  <c r="H187" i="3"/>
  <c r="L187" i="3" s="1"/>
  <c r="H188" i="3"/>
  <c r="L188" i="3" s="1"/>
  <c r="H189" i="3"/>
  <c r="L189" i="3" s="1"/>
  <c r="H190" i="3"/>
  <c r="L190" i="3" s="1"/>
  <c r="H191" i="3"/>
  <c r="L191" i="3" s="1"/>
  <c r="H192" i="3"/>
  <c r="L192" i="3" s="1"/>
  <c r="H193" i="3"/>
  <c r="L193" i="3" s="1"/>
  <c r="H194" i="3"/>
  <c r="L194" i="3" s="1"/>
  <c r="H195" i="3"/>
  <c r="L195" i="3" s="1"/>
  <c r="H196" i="3"/>
  <c r="L196" i="3" s="1"/>
  <c r="H197" i="3"/>
  <c r="L197" i="3" s="1"/>
  <c r="H198" i="3"/>
  <c r="L198" i="3" s="1"/>
  <c r="H199" i="3"/>
  <c r="L199" i="3" s="1"/>
  <c r="H200" i="3"/>
  <c r="L200" i="3" s="1"/>
  <c r="L206" i="3"/>
  <c r="L207" i="3"/>
  <c r="L208" i="3"/>
  <c r="L209" i="3"/>
  <c r="L210" i="3"/>
  <c r="L211" i="3"/>
  <c r="L212" i="3"/>
  <c r="L213" i="3"/>
  <c r="L214" i="3"/>
  <c r="L215" i="3"/>
  <c r="L221" i="3"/>
  <c r="L222" i="3"/>
  <c r="L223" i="3"/>
  <c r="L224" i="3"/>
  <c r="L225" i="3"/>
  <c r="L226" i="3"/>
  <c r="L227" i="3"/>
  <c r="L228" i="3"/>
  <c r="L229" i="3"/>
  <c r="L230" i="3"/>
  <c r="L231" i="3"/>
  <c r="L232" i="3"/>
  <c r="L233" i="3"/>
  <c r="L234" i="3"/>
  <c r="L235" i="3"/>
  <c r="L236" i="3"/>
  <c r="L237" i="3"/>
  <c r="L238" i="3"/>
  <c r="L239" i="3"/>
  <c r="L240" i="3"/>
  <c r="L241" i="3"/>
  <c r="L107" i="10"/>
  <c r="L108" i="10"/>
  <c r="L109" i="10"/>
  <c r="L110" i="10"/>
  <c r="L111" i="10"/>
  <c r="L112" i="10"/>
  <c r="L113" i="10"/>
  <c r="L114" i="10"/>
  <c r="L115" i="10"/>
  <c r="L116" i="10"/>
  <c r="L117" i="10"/>
  <c r="L118" i="10"/>
  <c r="L119" i="10"/>
  <c r="L120" i="10"/>
  <c r="L121" i="10"/>
  <c r="L122" i="10"/>
  <c r="L123" i="10"/>
  <c r="L124" i="10"/>
  <c r="L125" i="10"/>
  <c r="L126" i="10"/>
  <c r="L127" i="10"/>
  <c r="L128" i="10"/>
  <c r="L129" i="10"/>
  <c r="L130" i="10"/>
  <c r="L131" i="10"/>
  <c r="L132" i="10"/>
  <c r="L133" i="10"/>
  <c r="L134" i="10"/>
  <c r="L135" i="10"/>
  <c r="L136" i="10"/>
  <c r="L137" i="10"/>
  <c r="H18" i="10"/>
  <c r="L18" i="10" s="1"/>
  <c r="H19" i="10"/>
  <c r="L19" i="10" s="1"/>
  <c r="H20" i="10"/>
  <c r="L20" i="10" s="1"/>
  <c r="H21" i="10"/>
  <c r="L21" i="10" s="1"/>
  <c r="H22" i="10"/>
  <c r="L22" i="10" s="1"/>
  <c r="H23" i="10"/>
  <c r="L23" i="10" s="1"/>
  <c r="H24" i="10"/>
  <c r="L24" i="10" s="1"/>
  <c r="H25" i="10"/>
  <c r="L25" i="10" s="1"/>
  <c r="H26" i="10"/>
  <c r="L26" i="10" s="1"/>
  <c r="H27" i="10"/>
  <c r="L27" i="10" s="1"/>
  <c r="H28" i="10"/>
  <c r="L28" i="10" s="1"/>
  <c r="H29" i="10"/>
  <c r="L29" i="10" s="1"/>
  <c r="H30" i="10"/>
  <c r="L30" i="10" s="1"/>
  <c r="H31" i="10"/>
  <c r="L31" i="10" s="1"/>
  <c r="H32" i="10"/>
  <c r="L32" i="10" s="1"/>
  <c r="H33" i="10"/>
  <c r="L33" i="10" s="1"/>
  <c r="H34" i="10"/>
  <c r="L34" i="10" s="1"/>
  <c r="H35" i="10"/>
  <c r="L35" i="10" s="1"/>
  <c r="H36" i="10"/>
  <c r="L36" i="10" s="1"/>
  <c r="H37" i="10"/>
  <c r="L37" i="10" s="1"/>
  <c r="H43" i="10"/>
  <c r="L43" i="10" s="1"/>
  <c r="H44" i="10"/>
  <c r="L44" i="10" s="1"/>
  <c r="H45" i="10"/>
  <c r="L45" i="10" s="1"/>
  <c r="H46" i="10"/>
  <c r="L46" i="10" s="1"/>
  <c r="H47" i="10"/>
  <c r="L47" i="10" s="1"/>
  <c r="H48" i="10"/>
  <c r="L48" i="10" s="1"/>
  <c r="H49" i="10"/>
  <c r="L49" i="10" s="1"/>
  <c r="H50" i="10"/>
  <c r="L50" i="10" s="1"/>
  <c r="H51" i="10"/>
  <c r="L51" i="10" s="1"/>
  <c r="H52" i="10"/>
  <c r="L52" i="10" s="1"/>
  <c r="H53" i="10"/>
  <c r="L53" i="10" s="1"/>
  <c r="H54" i="10"/>
  <c r="L54" i="10" s="1"/>
  <c r="H55" i="10"/>
  <c r="L55" i="10" s="1"/>
  <c r="H61" i="10"/>
  <c r="L61" i="10" s="1"/>
  <c r="H62" i="10"/>
  <c r="L62" i="10" s="1"/>
  <c r="H63" i="10"/>
  <c r="L63" i="10" s="1"/>
  <c r="H64" i="10"/>
  <c r="L64" i="10" s="1"/>
  <c r="H65" i="10"/>
  <c r="L65" i="10" s="1"/>
  <c r="H66" i="10"/>
  <c r="L66" i="10" s="1"/>
  <c r="H67" i="10"/>
  <c r="L67" i="10" s="1"/>
  <c r="H68" i="10"/>
  <c r="L68" i="10" s="1"/>
  <c r="H69" i="10"/>
  <c r="L69" i="10" s="1"/>
  <c r="H70" i="10"/>
  <c r="L70" i="10" s="1"/>
  <c r="H71" i="10"/>
  <c r="L71" i="10" s="1"/>
  <c r="H72" i="10"/>
  <c r="L72" i="10" s="1"/>
  <c r="H73" i="10"/>
  <c r="L73" i="10" s="1"/>
  <c r="H74" i="10"/>
  <c r="L74" i="10" s="1"/>
  <c r="H75" i="10"/>
  <c r="L75" i="10" s="1"/>
  <c r="H76" i="10"/>
  <c r="L76" i="10" s="1"/>
  <c r="H8" i="3"/>
  <c r="L8" i="3" s="1"/>
  <c r="H9" i="3"/>
  <c r="L9" i="3" s="1"/>
  <c r="H10" i="3"/>
  <c r="L10" i="3" s="1"/>
  <c r="H11" i="3"/>
  <c r="H12" i="3"/>
  <c r="L12" i="3" s="1"/>
  <c r="H13" i="3"/>
  <c r="L13" i="3" s="1"/>
  <c r="H14" i="3"/>
  <c r="L14" i="3" s="1"/>
  <c r="H15" i="3"/>
  <c r="L15" i="3" s="1"/>
  <c r="H16" i="3"/>
  <c r="L16" i="3" s="1"/>
  <c r="H17" i="3"/>
  <c r="L17" i="3" s="1"/>
  <c r="H18" i="3"/>
  <c r="L18" i="3" s="1"/>
  <c r="H19" i="3"/>
  <c r="L19" i="3" s="1"/>
  <c r="H20" i="3"/>
  <c r="L20" i="3" s="1"/>
  <c r="H21" i="3"/>
  <c r="L21" i="3" s="1"/>
  <c r="H27" i="3"/>
  <c r="L27" i="3" s="1"/>
  <c r="H28" i="3"/>
  <c r="L28" i="3" s="1"/>
  <c r="H29" i="3"/>
  <c r="H30" i="3"/>
  <c r="L30" i="3" s="1"/>
  <c r="H31" i="3"/>
  <c r="H32" i="3"/>
  <c r="L32" i="3" s="1"/>
  <c r="H33" i="3"/>
  <c r="H34" i="3"/>
  <c r="L34" i="3" s="1"/>
  <c r="H40" i="3"/>
  <c r="L40" i="3" s="1"/>
  <c r="H41" i="3"/>
  <c r="L41" i="3" s="1"/>
  <c r="H42" i="3"/>
  <c r="H43" i="3"/>
  <c r="L43" i="3" s="1"/>
  <c r="H44" i="3"/>
  <c r="H45" i="3"/>
  <c r="L45" i="3" s="1"/>
  <c r="H46" i="3"/>
  <c r="H47" i="3"/>
  <c r="L47" i="3" s="1"/>
  <c r="H48" i="3"/>
  <c r="H49" i="3"/>
  <c r="L49" i="3" s="1"/>
  <c r="H50" i="3"/>
  <c r="H51" i="3"/>
  <c r="L51" i="3" s="1"/>
  <c r="H52" i="3"/>
  <c r="H53" i="3"/>
  <c r="L53" i="3" s="1"/>
  <c r="H59" i="3"/>
  <c r="L59" i="3" s="1"/>
  <c r="H85" i="3"/>
  <c r="L85" i="3" s="1"/>
  <c r="H86" i="3"/>
  <c r="L86" i="3" s="1"/>
  <c r="H87" i="3"/>
  <c r="H88" i="3"/>
  <c r="L88" i="3" s="1"/>
  <c r="H89" i="3"/>
  <c r="H90" i="3"/>
  <c r="L90" i="3" s="1"/>
  <c r="H91" i="3"/>
  <c r="H92" i="3"/>
  <c r="L92" i="3" s="1"/>
  <c r="H93" i="3"/>
  <c r="H95" i="3"/>
  <c r="L95" i="3" s="1"/>
  <c r="H96" i="3"/>
  <c r="H97" i="3"/>
  <c r="L97" i="3" s="1"/>
  <c r="H98" i="3"/>
  <c r="H99" i="3"/>
  <c r="L99" i="3" s="1"/>
  <c r="H100" i="3"/>
  <c r="H103" i="3"/>
  <c r="L103" i="3" s="1"/>
  <c r="H104" i="3"/>
  <c r="H105" i="3"/>
  <c r="L105" i="3" s="1"/>
  <c r="H106" i="3"/>
  <c r="H107" i="3"/>
  <c r="L107" i="3" s="1"/>
  <c r="H108" i="3"/>
  <c r="H109" i="3"/>
  <c r="L109" i="3" s="1"/>
  <c r="H110" i="3"/>
  <c r="H120" i="3"/>
  <c r="L120" i="3" s="1"/>
  <c r="H121" i="3"/>
  <c r="L121" i="3" s="1"/>
  <c r="H122" i="3"/>
  <c r="L122" i="3" s="1"/>
  <c r="H123" i="3"/>
  <c r="L123" i="3" s="1"/>
  <c r="H124" i="3"/>
  <c r="L124" i="3" s="1"/>
  <c r="H125" i="3"/>
  <c r="L125" i="3" s="1"/>
  <c r="H126" i="3"/>
  <c r="L126" i="3" s="1"/>
  <c r="H127" i="3"/>
  <c r="L127" i="3" s="1"/>
  <c r="H128" i="3"/>
  <c r="L128" i="3" s="1"/>
  <c r="H129" i="3"/>
  <c r="L129" i="3" s="1"/>
  <c r="H130" i="3"/>
  <c r="L130" i="3" s="1"/>
  <c r="H131" i="3"/>
  <c r="L131" i="3" s="1"/>
  <c r="H132" i="3"/>
  <c r="L132" i="3" s="1"/>
  <c r="H133" i="3"/>
  <c r="L133" i="3" s="1"/>
  <c r="H139" i="3"/>
  <c r="H140" i="3"/>
  <c r="L140" i="3" s="1"/>
  <c r="H141" i="3"/>
  <c r="H142" i="3"/>
  <c r="L142" i="3" s="1"/>
  <c r="H143" i="3"/>
  <c r="H144" i="3"/>
  <c r="L144" i="3" s="1"/>
  <c r="H145" i="3"/>
  <c r="H146" i="3"/>
  <c r="L146" i="3" s="1"/>
  <c r="H147" i="3"/>
  <c r="H148" i="3"/>
  <c r="L148" i="3" s="1"/>
  <c r="H149" i="3"/>
  <c r="H150" i="3"/>
  <c r="L150" i="3" s="1"/>
  <c r="H151" i="3"/>
  <c r="H152" i="3"/>
  <c r="L152" i="3" s="1"/>
  <c r="H153" i="3"/>
  <c r="H7" i="10"/>
  <c r="L7" i="10" s="1"/>
  <c r="H8" i="10"/>
  <c r="L8" i="10" s="1"/>
  <c r="H9" i="10"/>
  <c r="L9" i="10" s="1"/>
  <c r="H10" i="10"/>
  <c r="L10" i="10" s="1"/>
  <c r="H11" i="10"/>
  <c r="L11" i="10" s="1"/>
  <c r="H12" i="10"/>
  <c r="L12" i="10" s="1"/>
  <c r="E18" i="20"/>
  <c r="F18" i="20"/>
  <c r="D35" i="20"/>
  <c r="E35" i="20"/>
  <c r="F35" i="20"/>
  <c r="D31" i="20"/>
  <c r="E31" i="20"/>
  <c r="F31" i="20"/>
  <c r="D25" i="20"/>
  <c r="E25" i="20"/>
  <c r="F25" i="20"/>
  <c r="D18" i="20"/>
  <c r="O83" i="10"/>
  <c r="O84" i="10"/>
  <c r="O85" i="10"/>
  <c r="O86" i="10"/>
  <c r="O87" i="10"/>
  <c r="O88" i="10"/>
  <c r="O89" i="10"/>
  <c r="O90" i="10"/>
  <c r="O91" i="10"/>
  <c r="O92" i="10"/>
  <c r="O93" i="10"/>
  <c r="O94" i="10"/>
  <c r="O95" i="10"/>
  <c r="O96" i="10"/>
  <c r="O97" i="10"/>
  <c r="O98" i="10"/>
  <c r="O99" i="10"/>
  <c r="O100" i="10"/>
  <c r="O101" i="10"/>
  <c r="O82" i="10"/>
  <c r="C40" i="13"/>
  <c r="C39" i="13"/>
  <c r="B14" i="7"/>
  <c r="D13" i="7" s="1"/>
  <c r="C28" i="13"/>
  <c r="D6" i="7"/>
  <c r="D10" i="7"/>
  <c r="C34" i="13" l="1"/>
  <c r="C29" i="13"/>
  <c r="D9" i="7"/>
  <c r="D12" i="7"/>
  <c r="D41" i="20"/>
  <c r="E41" i="20"/>
  <c r="F41" i="20"/>
  <c r="C35" i="13"/>
  <c r="C36" i="13" s="1"/>
  <c r="D5" i="7"/>
  <c r="D7" i="7"/>
  <c r="D4" i="7"/>
  <c r="D14" i="7" s="1"/>
  <c r="D11" i="7"/>
  <c r="D8" i="7"/>
  <c r="C31" i="13"/>
  <c r="O24" i="11"/>
  <c r="E29" i="13" s="1"/>
  <c r="O22" i="3"/>
  <c r="E10" i="13" s="1"/>
  <c r="O56" i="10"/>
  <c r="E7" i="13" s="1"/>
  <c r="G34" i="20"/>
  <c r="G35" i="20" s="1"/>
  <c r="C35" i="20"/>
  <c r="O11" i="11"/>
  <c r="E28" i="13" s="1"/>
  <c r="O34" i="11"/>
  <c r="E30" i="13" s="1"/>
  <c r="O98" i="11"/>
  <c r="E38" i="13" s="1"/>
  <c r="C38" i="13"/>
  <c r="L33" i="3"/>
  <c r="L31" i="3"/>
  <c r="L29" i="3"/>
  <c r="L66" i="3"/>
  <c r="L60" i="3"/>
  <c r="L94" i="3"/>
  <c r="L111" i="3"/>
  <c r="L134" i="3"/>
  <c r="C15" i="13" s="1"/>
  <c r="O80" i="3"/>
  <c r="E13" i="13" s="1"/>
  <c r="L13" i="10"/>
  <c r="L38" i="10"/>
  <c r="C7" i="20" s="1"/>
  <c r="G7" i="20" s="1"/>
  <c r="O102" i="10"/>
  <c r="O13" i="10"/>
  <c r="E5" i="13" s="1"/>
  <c r="L141" i="3"/>
  <c r="L110" i="3"/>
  <c r="L96" i="3"/>
  <c r="L52" i="3"/>
  <c r="L48" i="3"/>
  <c r="L44" i="3"/>
  <c r="L11" i="3"/>
  <c r="L77" i="10"/>
  <c r="L153" i="3"/>
  <c r="L145" i="3"/>
  <c r="L106" i="3"/>
  <c r="L91" i="3"/>
  <c r="L50" i="3"/>
  <c r="L46" i="3"/>
  <c r="L42" i="3"/>
  <c r="L56" i="10"/>
  <c r="L201" i="3"/>
  <c r="G27" i="20"/>
  <c r="O134" i="3"/>
  <c r="E15" i="13" s="1"/>
  <c r="O35" i="3"/>
  <c r="E11" i="13" s="1"/>
  <c r="O65" i="11"/>
  <c r="E34" i="13" s="1"/>
  <c r="L65" i="3"/>
  <c r="L149" i="3"/>
  <c r="L100" i="3"/>
  <c r="L87" i="3"/>
  <c r="L151" i="3"/>
  <c r="L147" i="3"/>
  <c r="L143" i="3"/>
  <c r="L139" i="3"/>
  <c r="L108" i="3"/>
  <c r="L104" i="3"/>
  <c r="L98" i="3"/>
  <c r="L93" i="3"/>
  <c r="L89" i="3"/>
  <c r="L22" i="3"/>
  <c r="L242" i="3"/>
  <c r="L102" i="10"/>
  <c r="O38" i="10"/>
  <c r="E6" i="13" s="1"/>
  <c r="L138" i="10"/>
  <c r="M34" i="11"/>
  <c r="O138" i="10"/>
  <c r="E19" i="13" s="1"/>
  <c r="O216" i="3"/>
  <c r="E22" i="13" s="1"/>
  <c r="O174" i="3"/>
  <c r="E20" i="13" s="1"/>
  <c r="O77" i="10"/>
  <c r="E8" i="13" s="1"/>
  <c r="L77" i="3"/>
  <c r="L61" i="3"/>
  <c r="L101" i="3"/>
  <c r="L112" i="3"/>
  <c r="L216" i="3"/>
  <c r="O242" i="3"/>
  <c r="E23" i="13" s="1"/>
  <c r="O201" i="3"/>
  <c r="E21" i="13" s="1"/>
  <c r="L69" i="3"/>
  <c r="L174" i="3"/>
  <c r="O154" i="3"/>
  <c r="E16" i="13" s="1"/>
  <c r="O115" i="3"/>
  <c r="E14" i="13" s="1"/>
  <c r="O54" i="3"/>
  <c r="E12" i="13" s="1"/>
  <c r="O90" i="11"/>
  <c r="E35" i="13" s="1"/>
  <c r="O52" i="11"/>
  <c r="E31" i="13" s="1"/>
  <c r="L73" i="3"/>
  <c r="L35" i="3" l="1"/>
  <c r="C12" i="20" s="1"/>
  <c r="G12" i="20" s="1"/>
  <c r="E32" i="13"/>
  <c r="L54" i="3"/>
  <c r="C12" i="13" s="1"/>
  <c r="L80" i="3"/>
  <c r="C13" i="13" s="1"/>
  <c r="L115" i="3"/>
  <c r="C15" i="20" s="1"/>
  <c r="G15" i="20" s="1"/>
  <c r="C16" i="20"/>
  <c r="G16" i="20" s="1"/>
  <c r="C6" i="13"/>
  <c r="C6" i="20"/>
  <c r="G6" i="20" s="1"/>
  <c r="C5" i="13"/>
  <c r="C21" i="20"/>
  <c r="G21" i="20" s="1"/>
  <c r="C20" i="13"/>
  <c r="C23" i="20"/>
  <c r="G23" i="20" s="1"/>
  <c r="C22" i="13"/>
  <c r="L154" i="3"/>
  <c r="E36" i="13"/>
  <c r="C29" i="20"/>
  <c r="C30" i="13"/>
  <c r="C32" i="13" s="1"/>
  <c r="C20" i="20"/>
  <c r="C19" i="13"/>
  <c r="C24" i="20"/>
  <c r="G24" i="20" s="1"/>
  <c r="C23" i="13"/>
  <c r="C8" i="20"/>
  <c r="C7" i="13"/>
  <c r="C11" i="20"/>
  <c r="G11" i="20" s="1"/>
  <c r="C10" i="13"/>
  <c r="E24" i="13"/>
  <c r="E9" i="13"/>
  <c r="E17" i="13" s="1"/>
  <c r="C9" i="13"/>
  <c r="C10" i="20"/>
  <c r="G10" i="20" s="1"/>
  <c r="C22" i="20"/>
  <c r="G22" i="20" s="1"/>
  <c r="C21" i="13"/>
  <c r="C9" i="20"/>
  <c r="G9" i="20" s="1"/>
  <c r="C8" i="13"/>
  <c r="C11" i="13" l="1"/>
  <c r="C13" i="20"/>
  <c r="G13" i="20" s="1"/>
  <c r="C14" i="13"/>
  <c r="C14" i="20"/>
  <c r="G14" i="20" s="1"/>
  <c r="C24" i="13"/>
  <c r="G8" i="20"/>
  <c r="G20" i="20"/>
  <c r="G25" i="20" s="1"/>
  <c r="C25" i="20"/>
  <c r="C17" i="20"/>
  <c r="G17" i="20" s="1"/>
  <c r="C16" i="13"/>
  <c r="E26" i="13"/>
  <c r="E42" i="13"/>
  <c r="G29" i="20"/>
  <c r="G31" i="20" s="1"/>
  <c r="C31" i="20"/>
  <c r="C17" i="13" l="1"/>
  <c r="C42" i="13" s="1"/>
  <c r="C18" i="20"/>
  <c r="C41" i="20" s="1"/>
  <c r="G18" i="20"/>
  <c r="G41" i="20" s="1"/>
  <c r="C26" i="13" l="1"/>
</calcChain>
</file>

<file path=xl/sharedStrings.xml><?xml version="1.0" encoding="utf-8"?>
<sst xmlns="http://schemas.openxmlformats.org/spreadsheetml/2006/main" count="1228" uniqueCount="757">
  <si>
    <t xml:space="preserve"> </t>
  </si>
  <si>
    <t>Contribution</t>
  </si>
  <si>
    <t>02.20</t>
  </si>
  <si>
    <t>06.20</t>
  </si>
  <si>
    <t>15.10</t>
  </si>
  <si>
    <t>13.30</t>
  </si>
  <si>
    <t>Hrs</t>
  </si>
  <si>
    <t>Production</t>
  </si>
  <si>
    <t xml:space="preserve">      DESCRIPTION</t>
  </si>
  <si>
    <t>10.20</t>
  </si>
  <si>
    <t>10.40</t>
  </si>
  <si>
    <t>11.15</t>
  </si>
  <si>
    <t>11.20</t>
  </si>
  <si>
    <t>11.50</t>
  </si>
  <si>
    <t>12.05</t>
  </si>
  <si>
    <t>12.10</t>
  </si>
  <si>
    <t>12.20</t>
  </si>
  <si>
    <t>12.30</t>
  </si>
  <si>
    <t>12.40</t>
  </si>
  <si>
    <t>12.95</t>
  </si>
  <si>
    <t>13.05</t>
  </si>
  <si>
    <t>13.10</t>
  </si>
  <si>
    <t>13.50</t>
  </si>
  <si>
    <t>13.60</t>
  </si>
  <si>
    <t>14.05</t>
  </si>
  <si>
    <t>14.10</t>
  </si>
  <si>
    <t>15.05</t>
  </si>
  <si>
    <t>15.20</t>
  </si>
  <si>
    <t>NO.</t>
  </si>
  <si>
    <t>TOTAL UNITS</t>
  </si>
  <si>
    <t>X</t>
  </si>
  <si>
    <t>TOTAL</t>
  </si>
  <si>
    <t>01.05</t>
  </si>
  <si>
    <t>01.10</t>
  </si>
  <si>
    <t>02.05</t>
  </si>
  <si>
    <t>02.10</t>
  </si>
  <si>
    <t>02.15</t>
  </si>
  <si>
    <t>03.05</t>
  </si>
  <si>
    <t>03.10</t>
  </si>
  <si>
    <t>03.15</t>
  </si>
  <si>
    <t>04.05</t>
  </si>
  <si>
    <t>04.10</t>
  </si>
  <si>
    <t>04.15</t>
  </si>
  <si>
    <t>04.20</t>
  </si>
  <si>
    <t>04.95</t>
  </si>
  <si>
    <t>05.05</t>
  </si>
  <si>
    <t>05.10</t>
  </si>
  <si>
    <t>05.15</t>
  </si>
  <si>
    <t>05.20</t>
  </si>
  <si>
    <t>05.40</t>
  </si>
  <si>
    <t>05.95</t>
  </si>
  <si>
    <t>06.05</t>
  </si>
  <si>
    <t>06.10</t>
  </si>
  <si>
    <t>07.05</t>
  </si>
  <si>
    <t>07.10</t>
  </si>
  <si>
    <t>07.15</t>
  </si>
  <si>
    <t>08.10</t>
  </si>
  <si>
    <t>08.95</t>
  </si>
  <si>
    <t>09.05</t>
  </si>
  <si>
    <t>09.10</t>
  </si>
  <si>
    <t>09.95</t>
  </si>
  <si>
    <t>01.15</t>
  </si>
  <si>
    <t>02.99</t>
  </si>
  <si>
    <t>03.99</t>
  </si>
  <si>
    <t>04.99</t>
  </si>
  <si>
    <t>05.30</t>
  </si>
  <si>
    <t>05.99</t>
  </si>
  <si>
    <t>06.30</t>
  </si>
  <si>
    <t>13.20</t>
  </si>
  <si>
    <t>Admin</t>
  </si>
  <si>
    <t>01.20</t>
  </si>
  <si>
    <t>01.99</t>
  </si>
  <si>
    <t>02.30</t>
  </si>
  <si>
    <t>05.50</t>
  </si>
  <si>
    <t>04.30</t>
  </si>
  <si>
    <t>04.40</t>
  </si>
  <si>
    <t>04.50</t>
  </si>
  <si>
    <t>06.40</t>
  </si>
  <si>
    <t>07.99</t>
  </si>
  <si>
    <t>09.20</t>
  </si>
  <si>
    <t>09.99</t>
  </si>
  <si>
    <t>10.30</t>
  </si>
  <si>
    <t>11.30</t>
  </si>
  <si>
    <t>11.40</t>
  </si>
  <si>
    <t>11.60</t>
  </si>
  <si>
    <t>13.40</t>
  </si>
  <si>
    <t>13.62</t>
  </si>
  <si>
    <t>20.05</t>
  </si>
  <si>
    <t>16.05</t>
  </si>
  <si>
    <t>16.10</t>
  </si>
  <si>
    <t>17.05</t>
  </si>
  <si>
    <t>17.10</t>
  </si>
  <si>
    <t>17.15</t>
  </si>
  <si>
    <t>17.20</t>
  </si>
  <si>
    <t>17.25</t>
  </si>
  <si>
    <t>17.30</t>
  </si>
  <si>
    <t>18.05</t>
  </si>
  <si>
    <t>18.10</t>
  </si>
  <si>
    <t>18.95</t>
  </si>
  <si>
    <t>19.05</t>
  </si>
  <si>
    <t>19.15</t>
  </si>
  <si>
    <t>19.20</t>
  </si>
  <si>
    <t>19.25</t>
  </si>
  <si>
    <t>19.95</t>
  </si>
  <si>
    <t>VID-06</t>
  </si>
  <si>
    <t>VID-07</t>
  </si>
  <si>
    <t>VID-08</t>
  </si>
  <si>
    <t>VID-09</t>
  </si>
  <si>
    <t>VID-11</t>
  </si>
  <si>
    <t>VID-12</t>
  </si>
  <si>
    <t>GEN-18</t>
  </si>
  <si>
    <t>GEN-19</t>
  </si>
  <si>
    <t>GEN-20</t>
  </si>
  <si>
    <t>GEN-21</t>
  </si>
  <si>
    <t>GEN-22</t>
  </si>
  <si>
    <t>10.50</t>
  </si>
  <si>
    <t>10.60</t>
  </si>
  <si>
    <t>10.62</t>
  </si>
  <si>
    <t>06.15</t>
  </si>
  <si>
    <t>06.25</t>
  </si>
  <si>
    <t>06.35</t>
  </si>
  <si>
    <t>06.45</t>
  </si>
  <si>
    <t>07.95</t>
  </si>
  <si>
    <t>08.20</t>
  </si>
  <si>
    <t>08.30</t>
  </si>
  <si>
    <t>08.40</t>
  </si>
  <si>
    <t>08.50</t>
  </si>
  <si>
    <t>05.42</t>
  </si>
  <si>
    <t>VID-10</t>
  </si>
  <si>
    <t>VID-14</t>
  </si>
  <si>
    <t>VID-15</t>
  </si>
  <si>
    <t>VID-16</t>
  </si>
  <si>
    <t>GEN-23</t>
  </si>
  <si>
    <t>GEN-24</t>
  </si>
  <si>
    <t>GEN-25</t>
  </si>
  <si>
    <t>23.05</t>
  </si>
  <si>
    <t>22.05</t>
  </si>
  <si>
    <t>22.20</t>
  </si>
  <si>
    <t>21.05</t>
  </si>
  <si>
    <t>21.20</t>
  </si>
  <si>
    <t>21.99</t>
  </si>
  <si>
    <t>20.95</t>
  </si>
  <si>
    <t>20.99</t>
  </si>
  <si>
    <t>19.10</t>
  </si>
  <si>
    <t>19.99</t>
  </si>
  <si>
    <t>18.15</t>
  </si>
  <si>
    <t>15.11</t>
  </si>
  <si>
    <t>14.14</t>
  </si>
  <si>
    <t>14.13</t>
  </si>
  <si>
    <t>14.20</t>
  </si>
  <si>
    <t>14.30</t>
  </si>
  <si>
    <t>14.32</t>
  </si>
  <si>
    <t>14.40</t>
  </si>
  <si>
    <t>14.41</t>
  </si>
  <si>
    <t>14.50</t>
  </si>
  <si>
    <t>14.60</t>
  </si>
  <si>
    <t>14.61</t>
  </si>
  <si>
    <t>14.62</t>
  </si>
  <si>
    <t>13.61</t>
  </si>
  <si>
    <t>13.11</t>
  </si>
  <si>
    <t>12.15</t>
  </si>
  <si>
    <t>12.25</t>
  </si>
  <si>
    <t>12.35</t>
  </si>
  <si>
    <t>12.99</t>
  </si>
  <si>
    <t>11.95</t>
  </si>
  <si>
    <t>10.15</t>
  </si>
  <si>
    <t>10.22</t>
  </si>
  <si>
    <t>10.24</t>
  </si>
  <si>
    <t>10.26</t>
  </si>
  <si>
    <t>10.28</t>
  </si>
  <si>
    <t>10.32</t>
  </si>
  <si>
    <t>10.34</t>
  </si>
  <si>
    <t>10.42</t>
  </si>
  <si>
    <t>10.44</t>
  </si>
  <si>
    <t>10.46</t>
  </si>
  <si>
    <t>10.52</t>
  </si>
  <si>
    <t>10.95</t>
  </si>
  <si>
    <t>10.99</t>
  </si>
  <si>
    <t>08.99</t>
  </si>
  <si>
    <t>VID-17</t>
  </si>
  <si>
    <t>17.40</t>
  </si>
  <si>
    <t>17.42</t>
  </si>
  <si>
    <t>17.44</t>
  </si>
  <si>
    <t>17.46</t>
  </si>
  <si>
    <t>17.50</t>
  </si>
  <si>
    <t>17.52</t>
  </si>
  <si>
    <t>17.54</t>
  </si>
  <si>
    <t>17.60</t>
  </si>
  <si>
    <t>17.62</t>
  </si>
  <si>
    <t>17.70</t>
  </si>
  <si>
    <t>17.72</t>
  </si>
  <si>
    <t>17.74</t>
  </si>
  <si>
    <t>17.76</t>
  </si>
  <si>
    <t>16.11</t>
  </si>
  <si>
    <t>15.13</t>
  </si>
  <si>
    <t>15.30</t>
  </si>
  <si>
    <t>15.31</t>
  </si>
  <si>
    <t>15.32</t>
  </si>
  <si>
    <t>15.40</t>
  </si>
  <si>
    <t>15.41</t>
  </si>
  <si>
    <t>15.50</t>
  </si>
  <si>
    <t>15.51</t>
  </si>
  <si>
    <t>15.52</t>
  </si>
  <si>
    <t>15.60</t>
  </si>
  <si>
    <t>15.61</t>
  </si>
  <si>
    <t>15.70</t>
  </si>
  <si>
    <t>15.71</t>
  </si>
  <si>
    <t>15.72</t>
  </si>
  <si>
    <t>15.80</t>
  </si>
  <si>
    <t>15.85</t>
  </si>
  <si>
    <t>14.33</t>
  </si>
  <si>
    <t>GEN-26</t>
  </si>
  <si>
    <t>21.15</t>
  </si>
  <si>
    <t>21.25</t>
  </si>
  <si>
    <t>22.10</t>
  </si>
  <si>
    <t>22.30</t>
  </si>
  <si>
    <t>22.51</t>
  </si>
  <si>
    <t>22.99</t>
  </si>
  <si>
    <t>23.20</t>
  </si>
  <si>
    <t>23.40</t>
  </si>
  <si>
    <t>23.50</t>
  </si>
  <si>
    <t>23.55</t>
  </si>
  <si>
    <t>23.60</t>
  </si>
  <si>
    <t>23.95</t>
  </si>
  <si>
    <t>24.05</t>
  </si>
  <si>
    <t>24.10</t>
  </si>
  <si>
    <t>24.96</t>
  </si>
  <si>
    <t>06.96</t>
  </si>
  <si>
    <t>06.98</t>
  </si>
  <si>
    <t>11.25</t>
  </si>
  <si>
    <t>11.35</t>
  </si>
  <si>
    <t>11.45</t>
  </si>
  <si>
    <t>11.55</t>
  </si>
  <si>
    <t>11.65</t>
  </si>
  <si>
    <t>11.99</t>
  </si>
  <si>
    <t>10.33</t>
  </si>
  <si>
    <t>TITRE DU PROJET</t>
  </si>
  <si>
    <t>PRODUCTEUR(S) EXÉCUTIF(S)</t>
  </si>
  <si>
    <t xml:space="preserve">PRODUCTEUR(S)  </t>
  </si>
  <si>
    <t>PRODUCTION</t>
  </si>
  <si>
    <t>TEST / POST PRODUCTION</t>
  </si>
  <si>
    <t>Dépenses</t>
  </si>
  <si>
    <t>Internes</t>
  </si>
  <si>
    <t>PERSONNEL DE PRODUCTION SENIOR</t>
  </si>
  <si>
    <t>PERSONNEL CLÉ DE CRÉATION</t>
  </si>
  <si>
    <t>COMPTE</t>
  </si>
  <si>
    <t>CATÉGORIE</t>
  </si>
  <si>
    <t>ÉQUIPEMENT ET MATÉRIEL - ADMINISTRATION DE LA PRODUCTION</t>
  </si>
  <si>
    <t>ÉQUIPEMENT ET MATÉRIEL - TOURNAGE EN DIRECT</t>
  </si>
  <si>
    <t>ÉQUIPEMENT ET MATÉRIEL - ANIMATION</t>
  </si>
  <si>
    <t>SOUS-TOTAL 'A' + 'B'</t>
  </si>
  <si>
    <t>ADMINISTRATION DU PROJET</t>
  </si>
  <si>
    <t>TOTAL DÉPENSES ADMINISTRATIVES ('C')</t>
  </si>
  <si>
    <t>PRODUCTEUR</t>
  </si>
  <si>
    <t>FRAIS D'ADMINISTRATION</t>
  </si>
  <si>
    <t>IMPRÉVUS</t>
  </si>
  <si>
    <t>TOTAL COÛTS DE PRODUCTION</t>
  </si>
  <si>
    <t>Ajoutez des lignes additionnelles si plusieurs personnes occupent le même poste. Assurez-vous de copier toutes les formules de calcul.</t>
  </si>
  <si>
    <t>PERSONNEL PRODUCTION SÉNIOR</t>
  </si>
  <si>
    <t>NOM</t>
  </si>
  <si>
    <t>QUANTITÉ</t>
  </si>
  <si>
    <t>Test</t>
  </si>
  <si>
    <t>Lancement</t>
  </si>
  <si>
    <t>TOTAL UNITÉS</t>
  </si>
  <si>
    <t>TAUX</t>
  </si>
  <si>
    <t>SUPERVISEUR DE LA PRODUCTION</t>
  </si>
  <si>
    <t>GESTIONNAIRE DE PROJET</t>
  </si>
  <si>
    <t>DIRECTEUR TECHNIQUE</t>
  </si>
  <si>
    <t>DIRECTEUR ARTISTIQUE</t>
  </si>
  <si>
    <t>AUTRE(S)</t>
  </si>
  <si>
    <t>AVANTAGES SOCIAUX (si non inclus ci-dessus)</t>
  </si>
  <si>
    <t>TOTAL PERSONNEL PRODUCTION SÉNIOR</t>
  </si>
  <si>
    <t>POSTE</t>
  </si>
  <si>
    <t>hrs, jrs, sem.</t>
  </si>
  <si>
    <t>$ coût / unité</t>
  </si>
  <si>
    <t>ARTISTE(S)</t>
  </si>
  <si>
    <t>ILLUSTRATEUR(S)</t>
  </si>
  <si>
    <t>ANIMATEURS(S)</t>
  </si>
  <si>
    <t>DÉVELOPPEUR(S) TECHNOLOGIE D'ARRIÈRE PLAN</t>
  </si>
  <si>
    <t>DÉVELOPPEUR(S) TECHNOLOGIE D'AVANT PLAN</t>
  </si>
  <si>
    <t>GESTIONNAIRE DE CONTENU</t>
  </si>
  <si>
    <t>RECHERCHISTES</t>
  </si>
  <si>
    <t>RÉDACTEUR(S) INTERFACES/ERGONOMIE</t>
  </si>
  <si>
    <t>TRADUCTION</t>
  </si>
  <si>
    <t>COMPOSITEUR(S)</t>
  </si>
  <si>
    <t>MUSICIEN(S)</t>
  </si>
  <si>
    <t>POSTES DE TRAVAIL INFORMATIQUE (préciser)</t>
  </si>
  <si>
    <t>LOGICIELS - ACHATS</t>
  </si>
  <si>
    <t>UNITÉS DE STOCKAGE SUPPLÉMENTAIRES</t>
  </si>
  <si>
    <t>BANQUES D'IMAGES</t>
  </si>
  <si>
    <t>BANQUE DE MUSIQUE / SFX</t>
  </si>
  <si>
    <t>TOTAL ÉQUIPEMENT ET MATÉRIEL</t>
  </si>
  <si>
    <t>GESTIONNAIRE PRODUCTION VIDÉO</t>
  </si>
  <si>
    <t>DIRECTEUR(S)</t>
  </si>
  <si>
    <t>SCÉNARISTE(S)</t>
  </si>
  <si>
    <t>INTERPRÈTE(S) PRINCIPAL(AUX)</t>
  </si>
  <si>
    <t>DIRECTEUR DE LA PHOTOGRAPHIE</t>
  </si>
  <si>
    <t>DIRECTEUR ARTISTIQUE / SUPERVISEUR DE LA CONCEPTION</t>
  </si>
  <si>
    <t>MONTEUR(S) DES IMAGES</t>
  </si>
  <si>
    <t>RECHERCHES / ACQUISITION DE DROITS</t>
  </si>
  <si>
    <t>ASSISTANT(S) AU DIRECTEUR</t>
  </si>
  <si>
    <t>COORDONNATEUR(S) DE LA PRODUCTION</t>
  </si>
  <si>
    <t>ASSISTANT(S) À LA PRODUCTION</t>
  </si>
  <si>
    <t>ÉQUIPE - COSTUMES</t>
  </si>
  <si>
    <t>ÉQUIPE - MAQUILLAGE</t>
  </si>
  <si>
    <t>ÉQUIPE - COIFFURE</t>
  </si>
  <si>
    <t>ASSISTANT(S) À LA CAMÉRA</t>
  </si>
  <si>
    <t>PHOTOGRAPHE DE PLATEAU</t>
  </si>
  <si>
    <t>CHEF ÉLECTRICIEN</t>
  </si>
  <si>
    <t>PREMIER ÉLECTRICIEN</t>
  </si>
  <si>
    <t>DEUXIÈME ÉLECTRICIEN</t>
  </si>
  <si>
    <t>CHEF MACHINISTE</t>
  </si>
  <si>
    <t>PREMIER MACHINISTE</t>
  </si>
  <si>
    <t>PRENEUR DE SON</t>
  </si>
  <si>
    <t>PERCHISTE</t>
  </si>
  <si>
    <t>MONTEUR(S)</t>
  </si>
  <si>
    <t>ASSISTANT(S) MONTEUR(S)</t>
  </si>
  <si>
    <t>DESIGN GRAPHIQUE</t>
  </si>
  <si>
    <t>TRANSCRIPTION DES DIALOGUES</t>
  </si>
  <si>
    <t>TRADUCTION/DOUBLAGE</t>
  </si>
  <si>
    <t>LOCATION BUREAU/STUDIO PRODUCTION</t>
  </si>
  <si>
    <t>NETTOYAGE</t>
  </si>
  <si>
    <t>SECURITÉ</t>
  </si>
  <si>
    <t>DÉPENSES MÉDICALES/PREMIERS SOINS</t>
  </si>
  <si>
    <t>DÉPENSES DE REPÉRAGE PRÉLIMINAIRE</t>
  </si>
  <si>
    <t>RÉPARATION/RESTAURATION</t>
  </si>
  <si>
    <t>SERVICES POLICIERS</t>
  </si>
  <si>
    <t>SERVICES DE TRAITEUR</t>
  </si>
  <si>
    <t>TABLES/CHAISES</t>
  </si>
  <si>
    <t>VOYAGES/SÉJOURS</t>
  </si>
  <si>
    <t>AUTOS POUR LA PRODUCTION</t>
  </si>
  <si>
    <t>CAMIONS/FOURGONNETTES</t>
  </si>
  <si>
    <t>ESSENCE/TAXIS/STATIONNEMENT</t>
  </si>
  <si>
    <t>LOCATION/ACHATS MATÉRIEL CONSTRUCTION</t>
  </si>
  <si>
    <t>LOCATION/ACHATS DÉCORS</t>
  </si>
  <si>
    <t>LOCATION/ACHATS ACCESSOIRES</t>
  </si>
  <si>
    <t>EFFETS SPÉCIAUX - LOCATION/ACHATS</t>
  </si>
  <si>
    <t>COSTUMES - LOCATION/ACHATS</t>
  </si>
  <si>
    <t>MAQUILLAGE - LOCATION/ACHATS</t>
  </si>
  <si>
    <t>PERRUQUES - LOCATION/ACHATS</t>
  </si>
  <si>
    <t>CAMÉRAS - LOCATION DE BASE</t>
  </si>
  <si>
    <t>ÉCLAIRAGE/ÉLECTRIQUE - LOCATION DE BASE</t>
  </si>
  <si>
    <t>ÉCLAIRAGE/ÉLECTRIQUE - LOCATION QUOTIDIENNE OU SPÉCIALE</t>
  </si>
  <si>
    <t>ÉCLAIRAGE/ÉLECTRIQUE - GÉNÉRATEURS</t>
  </si>
  <si>
    <t>MACHINISTE/SUPPORT D'ÉCLAIRAGE - LOCATION DE BASE</t>
  </si>
  <si>
    <t>MACHINISTE/SUPPORT D'ÉCLAIRAGE - LOCATION QUOTIDIENNE OU SPÉCIALE</t>
  </si>
  <si>
    <t>SON - LOCATION DE BASE</t>
  </si>
  <si>
    <t>SON - LOCATION QUOTIDIENNE</t>
  </si>
  <si>
    <t>SALLES DE MONTAGE</t>
  </si>
  <si>
    <t>ÉQUIPEMENT DE MONTAGE</t>
  </si>
  <si>
    <t>EFFETS SPÉCIAUX NUMÉRIQUES</t>
  </si>
  <si>
    <t>CORRECTION COULEUR</t>
  </si>
  <si>
    <t>BANDE MAITRESSE AUDIO</t>
  </si>
  <si>
    <t>PRÉ-MIXAGE</t>
  </si>
  <si>
    <t>MIXAGE / ENREGISTREMENT SONORE</t>
  </si>
  <si>
    <t>BRUITAGE - BANDE</t>
  </si>
  <si>
    <t>BANDE INTERNATIONALE (M&amp;E)</t>
  </si>
  <si>
    <t>SOUS-TITRAGE CODÉ POUR MALENTENDANTS</t>
  </si>
  <si>
    <t>VIDÉO DESCRIPTIF</t>
  </si>
  <si>
    <t>EXPORTATION FICHIERS/SORTIES NUMÉRIQUES</t>
  </si>
  <si>
    <t>IMAGES - ARCHIVES</t>
  </si>
  <si>
    <t>MUSIQUE - ARCHIVES /SFX</t>
  </si>
  <si>
    <t>DROITS DE MUSIQUE - PAROLES ET MUSIQUE</t>
  </si>
  <si>
    <t>DROITS DE MUSIQUE - VERSION ORIGINALE</t>
  </si>
  <si>
    <t>MONTAGE LATÉRAL</t>
  </si>
  <si>
    <t>MONTAGE EN LIGNE</t>
  </si>
  <si>
    <t>DROITS DE L'HISTOIRE</t>
  </si>
  <si>
    <t>DROIT DES IMAGES (film, vidéo, photographies)</t>
  </si>
  <si>
    <t>DROITS SONORES (musique, effets)</t>
  </si>
  <si>
    <t>AUTRE(S) DROIT(S)</t>
  </si>
  <si>
    <t>TOTAL ACHATS DE DROIT</t>
  </si>
  <si>
    <t>ACHAT DE DROITS (LICENCE P.I.)</t>
  </si>
  <si>
    <t>PRÉPARATION DU BUDGET ET DU CALENDRIER</t>
  </si>
  <si>
    <t>RÉDACTEUR DE LA PROPOSITION</t>
  </si>
  <si>
    <t>ÉTUDES DE MARCHÉ / GROUPES CIBLES</t>
  </si>
  <si>
    <t>CONSULTANT(S)</t>
  </si>
  <si>
    <t>AUTRE</t>
  </si>
  <si>
    <t>COMPTABLE / TENUE DE LIVRES</t>
  </si>
  <si>
    <t>SITE INTERNET: SERVEUR ET HÉBERGEMENT</t>
  </si>
  <si>
    <t>SITE INTERNET: LOGICIELS SUPPLÉMENTAIRES</t>
  </si>
  <si>
    <t>MODÉRATION</t>
  </si>
  <si>
    <t>GESTION DES COMMUNAUTÉS</t>
  </si>
  <si>
    <t>SPÉCIALISTE MARKETING</t>
  </si>
  <si>
    <t>PUBLICISTE</t>
  </si>
  <si>
    <t>PUBLICITÉ - RÉDACTION</t>
  </si>
  <si>
    <t>PUBLICITÉ - ACHATS EN LIGNE</t>
  </si>
  <si>
    <t>PUBLICITÉ - ACHATS SUR MOBILE</t>
  </si>
  <si>
    <t>ÉVÉNEMENTS - GRAND PUBLIC</t>
  </si>
  <si>
    <t>ÉVÉNEMENTS - INDUSTRIE</t>
  </si>
  <si>
    <t xml:space="preserve">FRAIS D'ENTRÉE - REMISE DE PRIX </t>
  </si>
  <si>
    <t>ADMINISTRATION DE LA PRODUCTION</t>
  </si>
  <si>
    <t>ESPACE DE BUREAU ADDITIONNEL</t>
  </si>
  <si>
    <t>TÉLÉPHONE / INTERNET</t>
  </si>
  <si>
    <t>MESSAGERIES</t>
  </si>
  <si>
    <t>TAXI / STATIONNEMENT (précisez)</t>
  </si>
  <si>
    <t>FOURNITURES DE BUREAU / PHOTOCOPIES / IMPRESSION</t>
  </si>
  <si>
    <t>ASSURANCES A (globale)</t>
  </si>
  <si>
    <t>ASSURANCES B (erreurs et omissions)</t>
  </si>
  <si>
    <t>FRAIS LÉGAUX</t>
  </si>
  <si>
    <t>FRAIS DE VÉRIFICATION</t>
  </si>
  <si>
    <t>FRAIS BANCAIRES</t>
  </si>
  <si>
    <t>FRAIS RELIÉS AU FINANCEMENT INTÉRIMAIRE</t>
  </si>
  <si>
    <t>AUTRE(S) (ex. numéro ISAN)</t>
  </si>
  <si>
    <t>TOTAL ADMINISTRATION DE LA PRODUCTION</t>
  </si>
  <si>
    <t xml:space="preserve">FRAIS D'ADMINISTRATION </t>
  </si>
  <si>
    <t>Montant</t>
  </si>
  <si>
    <t>Financement total</t>
  </si>
  <si>
    <t>Oui</t>
  </si>
  <si>
    <t>Non</t>
  </si>
  <si>
    <t>Avance</t>
  </si>
  <si>
    <t>Subvention</t>
  </si>
  <si>
    <t>Prêt</t>
  </si>
  <si>
    <t>Commandite</t>
  </si>
  <si>
    <t>(du début à l'achèvement des travaux)</t>
  </si>
  <si>
    <t xml:space="preserve"> (Nbr. d'heures, jours, semaines)</t>
  </si>
  <si>
    <t>PROMOTION, PUBLICITÉ</t>
  </si>
  <si>
    <t>ÉQUIPEMENT D'ENREGISTREMENT ET MIXAGE</t>
  </si>
  <si>
    <t>LOGICIELS - ABONNEMENTS</t>
  </si>
  <si>
    <t>NOM ET DÉTAILS</t>
  </si>
  <si>
    <t>(spécifiez le rôle et la responsabilité)</t>
  </si>
  <si>
    <t>Interne?</t>
  </si>
  <si>
    <t>COMPOSITEUR MUSIQUE</t>
  </si>
  <si>
    <t>(fournir explications détaillées)</t>
  </si>
  <si>
    <t>DESCRIPTION</t>
  </si>
  <si>
    <t>COMÉDIEN(S) / ARTISTE(S) - VOIX HORS CHAMP (rachat, droits d'utilisation)</t>
  </si>
  <si>
    <t>DOUBLAGE / RÉ-ENREGISTREMENT DE LA TRADUCTION</t>
  </si>
  <si>
    <t>LICENCE(S) DE POLICES DE CARACTÈRES</t>
  </si>
  <si>
    <t>LICENCE(S) DE CODE (spécifier)</t>
  </si>
  <si>
    <t>SUPERVISEUR-SCÉNARIMAGE (animation)</t>
  </si>
  <si>
    <t>SUPERVISEUR DU SCÉNARIO / RESPONSABLE DE LA CONTINUITÉ</t>
  </si>
  <si>
    <t>TECHNICIEN EN GESTION DE DONNÉES NUMÉRIQUES</t>
  </si>
  <si>
    <t>CONCEPTION DES PERSONNAGES</t>
  </si>
  <si>
    <t>CONCEPTION DES ACCESSOIRES</t>
  </si>
  <si>
    <t>MONTEUR - LEICA</t>
  </si>
  <si>
    <t>PLANIFICATEUR DES SCÈNES</t>
  </si>
  <si>
    <t>CASSEUR</t>
  </si>
  <si>
    <t>AIDE À L'ANIMATION</t>
  </si>
  <si>
    <t>GESTION DES RESSOURCES NUMÉRIQUES</t>
  </si>
  <si>
    <t>MATÉRIEL ET FOURNITURES - ADMINISTRATION PRODUCTION</t>
  </si>
  <si>
    <t>TOTAL MATÉRIEL ET FOURNITURES - ADMINISTRATION PRODUCTION</t>
  </si>
  <si>
    <t>TOTAL MATÉRIEL ET FOURNITURES - TOURNAGE LIVE ACTION</t>
  </si>
  <si>
    <t>MATÉRIEL ET FOURNITURES - ANIMATION</t>
  </si>
  <si>
    <t>TOTAL MATÉRIEL ET FOURNITURES - ANIMATION</t>
  </si>
  <si>
    <t>MATÉRIELS ET FOURNITURE - POST PRODUCTION</t>
  </si>
  <si>
    <t>TOTAL MATÉRIELS ET FOURNITURE - POST PRODUCTION</t>
  </si>
  <si>
    <t>SIGNALISATION DES ACCESSOIRES</t>
  </si>
  <si>
    <t>ACHATS / NON RÉCUPÉRABLES</t>
  </si>
  <si>
    <t>CONCEPTEUR / PROTOTYPE D'INTERFACE UTILISATEUR</t>
  </si>
  <si>
    <t>BANDE-ANNONCE / PRÉSENTATION VIDÉO</t>
  </si>
  <si>
    <t>FICHES DE VENTE (INDUSTRIE) - CONCEPTION</t>
  </si>
  <si>
    <t>FICHES DE VENTE (INDUSTRIE) - RÉDACTION</t>
  </si>
  <si>
    <t>PUBLICITÉ - CONCEPTION</t>
  </si>
  <si>
    <t>PUBLICITÉ - ACHATS DANS LES MÉDIAS IMPRIMÉS (CONSOMMATEURS)</t>
  </si>
  <si>
    <t>PUBLICITÉ - ACHATS DANS LES MÉDIAS IMPRIMÉS (INDUSTRIE)</t>
  </si>
  <si>
    <t>PUBLICITÉ - ACHATS - SUPPORT EXTÉRIEURS</t>
  </si>
  <si>
    <t>PARTICIPATION À DES MARCHÉS/FESTIVALS</t>
  </si>
  <si>
    <t>ERGONOMIE DES INTERFACES</t>
  </si>
  <si>
    <t>TECHNICIENS ENREGISTREMENT / MIXAGE</t>
  </si>
  <si>
    <t>DISPOSITIFS DE TESTS</t>
  </si>
  <si>
    <t>ÉDITEUR(S) DE SCRIPT</t>
  </si>
  <si>
    <t>RÉGISSEUR D'EXTÉRIEURS</t>
  </si>
  <si>
    <t>DIRECTEUR DE LA PRODUCTION</t>
  </si>
  <si>
    <t>POLISSAGE / RÉVISIONS - SCÉNARIMAGE</t>
  </si>
  <si>
    <t>POLISSAGE DU DESIGN</t>
  </si>
  <si>
    <t>Info</t>
  </si>
  <si>
    <t>Page couverture</t>
  </si>
  <si>
    <t>Page sommaire</t>
  </si>
  <si>
    <t>Détail-VID</t>
  </si>
  <si>
    <t>Détail-GEN</t>
  </si>
  <si>
    <t>Financement</t>
  </si>
  <si>
    <t>Structure financière</t>
  </si>
  <si>
    <t>Détail du calendrier de production et personnel-clé</t>
  </si>
  <si>
    <t>Page d'introduction et instructions</t>
  </si>
  <si>
    <t>INTRODUCTION ET INSTRUCTIONS</t>
  </si>
  <si>
    <t xml:space="preserve">Budget détaillé des coûts de production média numérique interactive </t>
  </si>
  <si>
    <r>
      <t>Budget détaillé des coûts de vidéo/animation</t>
    </r>
    <r>
      <rPr>
        <sz val="11"/>
        <rFont val="Calibri"/>
        <family val="2"/>
      </rPr>
      <t xml:space="preserve"> (incluant la production sur fond vert pour les éléments numériques)</t>
    </r>
  </si>
  <si>
    <r>
      <t>Budget détaillé des coûts d’administration générale</t>
    </r>
    <r>
      <rPr>
        <sz val="11"/>
        <rFont val="Calibri"/>
        <family val="2"/>
      </rPr>
      <t xml:space="preserve"> (frais du producteur, administration, promotion, distribution, etc.)</t>
    </r>
  </si>
  <si>
    <r>
      <t xml:space="preserve">PRODUCTEUR(S) EXÉCUTIF(S) </t>
    </r>
    <r>
      <rPr>
        <sz val="10"/>
        <rFont val="Arial"/>
        <family val="2"/>
      </rPr>
      <t>(si applicable)</t>
    </r>
  </si>
  <si>
    <r>
      <t xml:space="preserve">SUPERVISEUR DU PROJET </t>
    </r>
    <r>
      <rPr>
        <sz val="10"/>
        <rFont val="Arial"/>
        <family val="2"/>
      </rPr>
      <t>(si applicable)</t>
    </r>
  </si>
  <si>
    <t>DIRECTEUR ARTISTIQUE/DESIGNER DE JEU</t>
  </si>
  <si>
    <t>COURRIEL</t>
  </si>
  <si>
    <t>DESIGNER INTERACTIF / JEUX</t>
  </si>
  <si>
    <t>COÛT par unité</t>
  </si>
  <si>
    <t>(fournir une explication détaillée)</t>
  </si>
  <si>
    <t>Dépense interne</t>
  </si>
  <si>
    <t>ÉQUIPEMENT ET MATÉRIEL</t>
  </si>
  <si>
    <t>ÉQUIPEMENT ET MATÉRIEL - POST PRODUCTION</t>
  </si>
  <si>
    <t>TOTAL ÉQUIPEMENT ET MATÉRIEL ('B')</t>
  </si>
  <si>
    <t>ACQUISITION DE DROITS (OPTION/LICENCE DROITS D'AUTEUR)</t>
  </si>
  <si>
    <t>SPÉCIALISTE(S) DE CONTENU / CONSEILLER(S)</t>
  </si>
  <si>
    <t>COMÉDIEN(S) / ARTISTE(S) - VOIX HORS CHAMP -  non-membre(s) d'une union</t>
  </si>
  <si>
    <t>RECHERCHISTE(S)</t>
  </si>
  <si>
    <t>DÉCORATEUR(S) PLATEAU DE TOURNAGE</t>
  </si>
  <si>
    <t>ACCESSOIRISTE(S)</t>
  </si>
  <si>
    <t>OPÉRATEUR DE GÉNÉRATRICE</t>
  </si>
  <si>
    <t>MATÉRIEL ET FOURNITURES - TOURNAGE EN TEMPS RÉEL</t>
  </si>
  <si>
    <t>SON - ÉMETTEUR-RÉCEPTEUR PORTATIF</t>
  </si>
  <si>
    <t>MISES À JOUR CONTENUS / DÉPLOIEMENT</t>
  </si>
  <si>
    <t>MISES À JOUR TECHNOLOGIQUES / DÉPLOIEMENT</t>
  </si>
  <si>
    <t>RÉDACTEUR(S) CONTENU / SCÉNARIO / RÉCIT (non membres d'une union)</t>
  </si>
  <si>
    <t>RÉDACTEUR(S) CONTENU / SCÉNARIO / RÉCIT (membres d'une union)</t>
  </si>
  <si>
    <t>CONCEPTEUR(S) SONORE(S)</t>
  </si>
  <si>
    <t xml:space="preserve">  Description</t>
  </si>
  <si>
    <t>Onglet</t>
  </si>
  <si>
    <t>SERVEURS DE VALIDATION (pour les tests)</t>
  </si>
  <si>
    <t>OPÉRATEUR DE CAMÉRA - TOURNAGE EN DIRECT</t>
  </si>
  <si>
    <t>AUTRE (S)</t>
  </si>
  <si>
    <t>TOTAL PRODUCTEUR</t>
  </si>
  <si>
    <t>RÉ-ENREGISTREMENT</t>
  </si>
  <si>
    <t>VÉHICULES / ACCESSOIRES</t>
  </si>
  <si>
    <t>Jrs</t>
  </si>
  <si>
    <t>Sem</t>
  </si>
  <si>
    <t>Mois</t>
  </si>
  <si>
    <t>CONCEPT D'ENVIRONNEMENT</t>
  </si>
  <si>
    <t>CALENDRIER DE TRAVAIL</t>
  </si>
  <si>
    <t>DATES</t>
  </si>
  <si>
    <t>PÉRIODE</t>
  </si>
  <si>
    <t>DATE DU BUDGET</t>
  </si>
  <si>
    <t>BUDGET PRÉPARÉ PAR</t>
  </si>
  <si>
    <t>TÉLÉPHONE</t>
  </si>
  <si>
    <t xml:space="preserve">No de compte     </t>
  </si>
  <si>
    <t>Description</t>
  </si>
  <si>
    <t>Budget total</t>
  </si>
  <si>
    <t>Dépenses ontariennes</t>
  </si>
  <si>
    <t>Liste des dépenses non ontariennes (numéro de compte et description de la catégorie)</t>
  </si>
  <si>
    <t xml:space="preserve">Espèces (non liées à la main-d’œuvre)      </t>
  </si>
  <si>
    <t>Espèces (main-d’œuvre)</t>
  </si>
  <si>
    <t xml:space="preserve">Offertes et/ou différées (liées et non liées à la main-d’œuvre)      </t>
  </si>
  <si>
    <t>Colonne A</t>
  </si>
  <si>
    <t>Colonne B</t>
  </si>
  <si>
    <t>Colonne C</t>
  </si>
  <si>
    <t>Colonne D</t>
  </si>
  <si>
    <t>Colonne E</t>
  </si>
  <si>
    <t>Colonne F</t>
  </si>
  <si>
    <t>TOTAL DÉPENSES ADMINISTRATIVES</t>
  </si>
  <si>
    <t>TOTAL GÉNÉRAL</t>
  </si>
  <si>
    <t>NOTES :</t>
  </si>
  <si>
    <t>Veuillez vous assurer que les totaux soient inclus pour les colonnes A à E.</t>
  </si>
  <si>
    <r>
      <t xml:space="preserve">La colonne A </t>
    </r>
    <r>
      <rPr>
        <sz val="10"/>
        <rFont val="Arial"/>
        <family val="2"/>
      </rPr>
      <t>devrait correspondre aux totaux sur votre page de sommaire budgétair</t>
    </r>
    <r>
      <rPr>
        <b/>
        <sz val="10"/>
        <rFont val="Arial"/>
        <family val="2"/>
      </rPr>
      <t>e.</t>
    </r>
  </si>
  <si>
    <r>
      <t>La colonne B d</t>
    </r>
    <r>
      <rPr>
        <sz val="10"/>
        <rFont val="Arial"/>
        <family val="2"/>
      </rPr>
      <t xml:space="preserve">evrait inclure toutes les dépenses non liées à la main-d’œuvre qui ne sont pas offertes/différées. Les dépenses offertes/différées qui ne sont pas liées à la main-d’œuvre devraient être incluses dans la colonne D. </t>
    </r>
    <r>
      <rPr>
        <b/>
        <sz val="10"/>
        <rFont val="Arial"/>
        <family val="2"/>
      </rPr>
      <t xml:space="preserve"> </t>
    </r>
  </si>
  <si>
    <r>
      <t xml:space="preserve">La colonne D </t>
    </r>
    <r>
      <rPr>
        <sz val="10"/>
        <rFont val="Arial"/>
        <family val="2"/>
      </rPr>
      <t>devrait inclure toutes les dépenses (liées ou non à la main-d’œuvre) qui sont données/différées. Les imprévus ne peuvent pas être offerts ou différés.</t>
    </r>
  </si>
  <si>
    <r>
      <t xml:space="preserve">La colonne E </t>
    </r>
    <r>
      <rPr>
        <sz val="10"/>
        <rFont val="Arial"/>
        <family val="2"/>
      </rPr>
      <t xml:space="preserve">devrait inclure toutes les dépenses (liées ou non à la main-d’œuvre et qui sont offertes/différées). </t>
    </r>
  </si>
  <si>
    <t>19.96</t>
  </si>
  <si>
    <t>20.10</t>
  </si>
  <si>
    <t>20.96</t>
  </si>
  <si>
    <t>23.99</t>
  </si>
  <si>
    <t>21.35</t>
  </si>
  <si>
    <t>21.40</t>
  </si>
  <si>
    <t>21.45</t>
  </si>
  <si>
    <t>21.50</t>
  </si>
  <si>
    <t>21.55</t>
  </si>
  <si>
    <t>21.60</t>
  </si>
  <si>
    <t>21.65</t>
  </si>
  <si>
    <t>22.15</t>
  </si>
  <si>
    <t>22.25</t>
  </si>
  <si>
    <t>23.10</t>
  </si>
  <si>
    <t>23.30</t>
  </si>
  <si>
    <t>23.41</t>
  </si>
  <si>
    <t>23.52</t>
  </si>
  <si>
    <t>23.53</t>
  </si>
  <si>
    <t>23.54</t>
  </si>
  <si>
    <t>23.56</t>
  </si>
  <si>
    <t>23.61</t>
  </si>
  <si>
    <t>23.70</t>
  </si>
  <si>
    <t>23.80</t>
  </si>
  <si>
    <t>22.96</t>
  </si>
  <si>
    <t>23.96</t>
  </si>
  <si>
    <t>06.95</t>
  </si>
  <si>
    <t>07.96</t>
  </si>
  <si>
    <t>08.96</t>
  </si>
  <si>
    <t>09.15</t>
  </si>
  <si>
    <t>09.30</t>
  </si>
  <si>
    <t>09.40</t>
  </si>
  <si>
    <t>09.96</t>
  </si>
  <si>
    <t>06.97</t>
  </si>
  <si>
    <t>10.70</t>
  </si>
  <si>
    <t>10.72</t>
  </si>
  <si>
    <t>10.96</t>
  </si>
  <si>
    <t>11.96</t>
  </si>
  <si>
    <t xml:space="preserve">MONTEUR AUDIO (SFX, MUSIQUE, DIALOGUE) </t>
  </si>
  <si>
    <t>12.96</t>
  </si>
  <si>
    <t>15.99</t>
  </si>
  <si>
    <t>16.99</t>
  </si>
  <si>
    <t>17.99</t>
  </si>
  <si>
    <t>01.96</t>
  </si>
  <si>
    <t>02.96</t>
  </si>
  <si>
    <t>03.96</t>
  </si>
  <si>
    <t>04.96</t>
  </si>
  <si>
    <t>05.96</t>
  </si>
  <si>
    <t>Barème de l'engagement minimum pour les dépenses ontariennes</t>
  </si>
  <si>
    <r>
      <t xml:space="preserve">La colonne C </t>
    </r>
    <r>
      <rPr>
        <sz val="10"/>
        <rFont val="Arial"/>
        <family val="2"/>
      </rPr>
      <t>devrait inclure toutes les dépenses de main-d’œuvre qui ne sont pas offertes/différées. La main-d’œuvre offerte/différée devrait être incluse dans la colonne D. Les dépenses liées à l'équipement et au matériel, à l'acquisition de droits, à la préparation de la présentation du projet, aux frais d'administration et aux imprévus sont considérées comme des dépenses non liées à la main-d'œuvre et ne devraient pas figurer dans cette colonne. La main-d’œuvre ontarienne inclut les employés ou les entrepreneurs qui sont des résidents de l’Ontario et des citoyens canadiens/immigrants admis.</t>
    </r>
  </si>
  <si>
    <t>Transactions internes/avec des stés app.</t>
  </si>
  <si>
    <r>
      <rPr>
        <b/>
        <sz val="9"/>
        <rFont val="Arial"/>
        <family val="2"/>
      </rPr>
      <t xml:space="preserve">INSTRUCTIONS : </t>
    </r>
    <r>
      <rPr>
        <sz val="9"/>
        <rFont val="Arial"/>
        <family val="2"/>
      </rPr>
      <t xml:space="preserve">Les cellules en vert contiennent des formules. 
Le contenu de ces cellules sera autogénéré. </t>
    </r>
  </si>
  <si>
    <r>
      <t xml:space="preserve">INSTRUCTIONS : </t>
    </r>
    <r>
      <rPr>
        <sz val="9"/>
        <rFont val="Arial"/>
        <family val="2"/>
      </rPr>
      <t xml:space="preserve">Les cellules en vert contiennent des formules. 
Le contenu de ces cellules sera autogénéré. </t>
    </r>
  </si>
  <si>
    <r>
      <t xml:space="preserve">INSTRUCTIONS : </t>
    </r>
    <r>
      <rPr>
        <sz val="9"/>
        <rFont val="Arial"/>
        <family val="2"/>
      </rPr>
      <t xml:space="preserve">Les cellules en vert contiennent des formules. 
Le contenu de ces cellules sera autogénéré.  </t>
    </r>
  </si>
  <si>
    <r>
      <rPr>
        <b/>
        <sz val="9"/>
        <rFont val="Arial"/>
        <family val="2"/>
      </rPr>
      <t>INSTRUCTIONS :</t>
    </r>
    <r>
      <rPr>
        <sz val="9"/>
        <rFont val="Arial"/>
        <family val="2"/>
      </rPr>
      <t xml:space="preserve"> Les cellules en vert contiennent des formules. 
Le contenu de ces cellules sera autogénéré. </t>
    </r>
  </si>
  <si>
    <t>Répartition des coûts à l'interne et pour les parties apparentées</t>
  </si>
  <si>
    <r>
      <t>Sommaire des comptes</t>
    </r>
    <r>
      <rPr>
        <sz val="11"/>
        <rFont val="Calibri"/>
        <family val="2"/>
      </rPr>
      <t xml:space="preserve"> (sera complété automatiquement par l’entrée des pages détaillées)</t>
    </r>
  </si>
  <si>
    <t>Engagement minimum</t>
  </si>
  <si>
    <r>
      <t xml:space="preserve">Si vous ne souhaitez pas que les </t>
    </r>
    <r>
      <rPr>
        <b/>
        <sz val="10"/>
        <rFont val="Arial"/>
        <family val="2"/>
      </rPr>
      <t xml:space="preserve">valeurs zéro </t>
    </r>
    <r>
      <rPr>
        <sz val="10"/>
        <rFont val="Arial"/>
        <family val="2"/>
      </rPr>
      <t>s'affichent dans vos feuilles de travail, vous devriez modifier l'option d'affichage à cette fin plutôt que de supprimer le zéro lui-même.</t>
    </r>
  </si>
  <si>
    <t>AVIS DE NON-RESPONSABILITÉ</t>
  </si>
  <si>
    <t>AVANTAGES COMPLÉMENTAIRES – RÉDACTEUR(S) CONTENU / SCÉNARIO (s'il y a lieu)</t>
  </si>
  <si>
    <t>AVANTAGES COMPLÉMENTAIRES COMÉDIEN(S) / ARTISTE(S) - VOIX HORS CHAMP (s'il y a lieu)</t>
  </si>
  <si>
    <t xml:space="preserve">      (fournir une description détaillée de l'équipement)</t>
  </si>
  <si>
    <t>(nb d'unités)</t>
  </si>
  <si>
    <t>AVANTAGES COMPLÉMENTAIRES (si non inclus ci-dessus)</t>
  </si>
  <si>
    <t>ACTEURS</t>
  </si>
  <si>
    <t>FIGURANTS</t>
  </si>
  <si>
    <t>RÉGISSEUR DE DISTRIBUTION</t>
  </si>
  <si>
    <t>TUTEUR</t>
  </si>
  <si>
    <t>DIRECTEUR</t>
  </si>
  <si>
    <t>CAPITAINE DE TRANSPORT</t>
  </si>
  <si>
    <t xml:space="preserve"> CHAUFFEUR(S)</t>
  </si>
  <si>
    <t>LOCATION DE LIEUX/SITES DE TOURNAGE</t>
  </si>
  <si>
    <t>(Nb d'unités)</t>
  </si>
  <si>
    <t>FINANCEMENT DE LA PRODUCTION</t>
  </si>
  <si>
    <t>COMPTABILITÉ POST PRODUCTION</t>
  </si>
  <si>
    <t>Ce formulaire inclut les feuilles de travail suivantes :</t>
  </si>
  <si>
    <t>ÉQUIPEMENT ET MATÉRIEL – ADMINISTRATION DE LA PRODUCTION</t>
  </si>
  <si>
    <t>ÉQUIPEMENT ET MATÉRIEL – TOURNAGE EN DIRECT</t>
  </si>
  <si>
    <t>ÉQUIPEMENT ET MATÉRIEL – ANIMATION</t>
  </si>
  <si>
    <t>ÉQUIPEMENT ET MATÉRIEL – POST PRODUCTION</t>
  </si>
  <si>
    <t>COMÉDIEN(S) / ARTISTE(S) - VOIX HORS CHAMP -  membre(s) d'une union</t>
  </si>
  <si>
    <t>SYNDICAT/ASSOCIATION -  CACHETS MIN. / FRAIS DE PROD,</t>
  </si>
  <si>
    <t>CLÉS ET COULEURS ARRIÈRE-PLAN</t>
  </si>
  <si>
    <t>SUPERVISEUR POST PRODUCTION/COORDINATION</t>
  </si>
  <si>
    <t>CAMÉRAS - LOCATION QUOTIDIENNE OU SPÉCIALE</t>
  </si>
  <si>
    <t>BANDES VIDÉO / PLATEFORMES POUR LA SAISIE D’IMAGES</t>
  </si>
  <si>
    <t>ENREGISTREMENT VOIX HORS CHAMP</t>
  </si>
  <si>
    <t>PROMOTION VIA LES RÉSEAUX SOCIAUX ET « SEO »</t>
  </si>
  <si>
    <t>ne peut excéder 10 % du total des sections A et B</t>
  </si>
  <si>
    <t xml:space="preserve">Total des dépenses ontariennes (colonnes B+C+D) </t>
  </si>
  <si>
    <r>
      <t xml:space="preserve">Lorsque vous </t>
    </r>
    <r>
      <rPr>
        <b/>
        <sz val="10"/>
        <rFont val="Arial"/>
        <family val="2"/>
      </rPr>
      <t>insérez</t>
    </r>
    <r>
      <rPr>
        <sz val="10"/>
        <rFont val="Arial"/>
        <family val="2"/>
      </rPr>
      <t xml:space="preserve"> ou </t>
    </r>
    <r>
      <rPr>
        <b/>
        <sz val="10"/>
        <rFont val="Arial"/>
        <family val="2"/>
      </rPr>
      <t>supprimez</t>
    </r>
    <r>
      <rPr>
        <sz val="10"/>
        <rFont val="Arial"/>
        <family val="2"/>
      </rPr>
      <t xml:space="preserve"> des rangées, veillez à sélectionner l'ensemble de la rangée concernée en cliquant sur le numéro de rangée à gauche de la page, faute de quoi le reste de la feuille de travail ne sera plus aligné.</t>
    </r>
  </si>
  <si>
    <t>GESTIONNAIRE DU PROJET</t>
  </si>
  <si>
    <t>SOCIÉTÉ AUTEURE DE LA DEMANDE</t>
  </si>
  <si>
    <t>LANCEMENT / DISTRIBUTION / MAINTENANCE</t>
  </si>
  <si>
    <t>PRÉPARATION DE LA PROPOSITION DE PROJET</t>
  </si>
  <si>
    <t>TOTAL PRÉPARATION DE LA PROPOSITION DE PROJET</t>
  </si>
  <si>
    <t>objectif estimatif de 1 ou 2 % de A+B UNIQUEMENT si non couverte par d'autres sources de financement</t>
  </si>
  <si>
    <t>FRAIS DE DÉPLOIEMENT ET DE DISTRIBUTION</t>
  </si>
  <si>
    <t>TOTAL – DÉPLOIEMENT, DISTRIBUTION, PROMOTION ET PUBLICITÉ ('D')</t>
  </si>
  <si>
    <t>TOTAL FRAIS DE DÉPLOIEMENT ET DE DISTRIBUTION</t>
  </si>
  <si>
    <t>TOTAL PROMOTION, PUBLICITÉ</t>
  </si>
  <si>
    <r>
      <t xml:space="preserve">Source de financement                                       </t>
    </r>
    <r>
      <rPr>
        <sz val="10"/>
        <rFont val="Arial"/>
        <family val="2"/>
      </rPr>
      <t xml:space="preserve">  (ajouter des lignes au besoin)</t>
    </r>
  </si>
  <si>
    <t>Confirmé? (oui/non)</t>
  </si>
  <si>
    <t>Pourcentage du budget</t>
  </si>
  <si>
    <t>Type de financement</t>
  </si>
  <si>
    <t xml:space="preserve">TOTAL - DÉPLOIEMENT, DISTRIBUTION, PROMOTION ET PUBLICITÉ </t>
  </si>
  <si>
    <t>(ne saisissez aucun montant dans ces catégories budgétaires si le financement de la conception provient d'un fonds de l'industrie)</t>
  </si>
  <si>
    <t>MAIN-D'ŒUVRE CONCEPTION</t>
  </si>
  <si>
    <t>TOTAL MAIN-D'ŒUVRE DE LA CONCEPTION</t>
  </si>
  <si>
    <t>MAIN-D'ŒUVRE PROGRAMMATION</t>
  </si>
  <si>
    <t>MAIN-D'ŒUVRE - TESTS</t>
  </si>
  <si>
    <t>TOTAL MAIN-D'ŒUVRE DE PROGRAMMATION</t>
  </si>
  <si>
    <t>MAIN-D'ŒUVRE - SCÉNARIO / CONTENU / RÉCIT</t>
  </si>
  <si>
    <t>TOTAL MAIN-D'ŒUVRE - SCÉNARIO / CONTENU / RÉCIT</t>
  </si>
  <si>
    <t>MAIN-D'ŒUVRE AUDIO</t>
  </si>
  <si>
    <t>TOTAL MAIN-D'ŒUVRE AUDIO</t>
  </si>
  <si>
    <t>MAIN-D'ŒUVRE – CONCEPTION</t>
  </si>
  <si>
    <t>MAIN-D'ŒUVRE – PROGRAMMATION</t>
  </si>
  <si>
    <t>MAIN-D'ŒUVRE – RÉCIT / TEXTE / CONTENU</t>
  </si>
  <si>
    <t>MAIN-D'ŒUVRE – AUDIO</t>
  </si>
  <si>
    <t>MAIN-D'ŒUVRE ADDITIONNELLE – SCÉNARIO / CONTENU / RÉCIT</t>
  </si>
  <si>
    <t>MAIN-D'ŒUVRE – SOUTIEN ADMINISTRATIF À LA PRODUCTION</t>
  </si>
  <si>
    <t>MAIN-D'ŒUVRE – ARTISTES ET COMÉDIENS</t>
  </si>
  <si>
    <t>MAIN-D'ŒUVRE – TOURNAGE EN DIRECT</t>
  </si>
  <si>
    <t>MAIN-D'ŒUVRE – ANIMATION</t>
  </si>
  <si>
    <t>MAIN-D'ŒUVRE – POST PRODUCTION</t>
  </si>
  <si>
    <t>TOTAL MAIN-D'ŒUVRE DE LA PRODUCTION ('A')</t>
  </si>
  <si>
    <t>MAIN-D'ŒUVRE – COMPTABILITÉ ET TENUE DE LIVRES</t>
  </si>
  <si>
    <t>MAIN-D'ŒUVRE CLÉ DE CRÉATION</t>
  </si>
  <si>
    <t>TOTAL MAIN-D'ŒUVRE CLÉ DE CRÉATION</t>
  </si>
  <si>
    <t>MAIN-D'ŒUVRE SUPPLÉMENTAIRE - HISTOIRE</t>
  </si>
  <si>
    <t>TOTAL MAIN-D'ŒUVRE SUPPLÉMENTAIRE - HISTOIRE</t>
  </si>
  <si>
    <t>MAIN-D'ŒUVRE - SUPPORT À LA PRODUCTION</t>
  </si>
  <si>
    <t>TOTAL MAIN-D'ŒUVRE - SUPPORT À LA PRODUCTION</t>
  </si>
  <si>
    <t>MAIN-D'ŒUVRE ARTISTIQUE SUPPLÉMENTAIRE</t>
  </si>
  <si>
    <t>TOTAL MAIN-D'ŒUVRE ARTISTIQUE SUPPLÉMENTAIRE</t>
  </si>
  <si>
    <t>MAIN-D'ŒUVRE DE PRODUCTION TOURNAGE EN DIRECT</t>
  </si>
  <si>
    <t>TOTAL MAIN-D'ŒUVRE DE PRODUCTION TOURNAGE EN DIRECT</t>
  </si>
  <si>
    <t>MAIN-D'ŒUVRE - PRODUCTION DE L'ANIMATION</t>
  </si>
  <si>
    <t>TOTAL MAIN-D'ŒUVRE - PRODUCTION DE L'ANIMATION</t>
  </si>
  <si>
    <t>MAIN-D'ŒUVRE POST PRODUCTION</t>
  </si>
  <si>
    <t>MAIN-D'ŒUVRE BRUITAGE</t>
  </si>
  <si>
    <t>TOTAL MAIN-D'ŒUVRE POST PRODUCTION</t>
  </si>
  <si>
    <t>MAIN-D'ŒUVRE COMPTABILITÉ ET TENUE DE LIVRES</t>
  </si>
  <si>
    <t>TOTAL MAIN-D'ŒUVRE COMPTABILITÉ ET TENUE DE LIVRES</t>
  </si>
  <si>
    <t>MAIN-D'ŒUVRE - CONCEPTION</t>
  </si>
  <si>
    <t>MAIN-D'ŒUVRE - PROGRAMMATION</t>
  </si>
  <si>
    <t>MAIN-D'ŒUVRE - RÉCIT / TEXTE / CONTENU</t>
  </si>
  <si>
    <t>MAIN-D'ŒUVRE - AUDIO</t>
  </si>
  <si>
    <t>MAIN-D'ŒUVRE ADDITIONNELLE - SCÉNARIO / CONTENU / RÉCIT</t>
  </si>
  <si>
    <t>MAIN-D'ŒUVRE - SOUTIEN ADMINISTRATIF À LA PRODUCTION</t>
  </si>
  <si>
    <t>MAIN-D'ŒUVRE - ARTISTES ET COMÉDIENS</t>
  </si>
  <si>
    <t>MAIN-D'ŒUVRE - TOURNAGE EN DIRECT</t>
  </si>
  <si>
    <t>MAIN-D'ŒUVRE - ANIMATION</t>
  </si>
  <si>
    <t>MAIN-D'ŒUVRE - POST PRODUCTION</t>
  </si>
  <si>
    <t xml:space="preserve">TOTAL MAIN-D'ŒUVRE DE LA PRODUCTION </t>
  </si>
  <si>
    <t>MAIN-D'ŒUVRE - COMPTABILITÉ ET TENUE DE LIVRES</t>
  </si>
  <si>
    <t>Participation</t>
  </si>
  <si>
    <t>Frais différés/don</t>
  </si>
  <si>
    <t>Crédit d'impôt</t>
  </si>
  <si>
    <t>Équipement et services</t>
  </si>
  <si>
    <t>Octroi de licence</t>
  </si>
  <si>
    <t>Échange</t>
  </si>
  <si>
    <t>Période minimum de garantie</t>
  </si>
  <si>
    <t>hrs/jrs/sem</t>
  </si>
  <si>
    <t>Veuillez noter que les chiffres que vous nous fournirez dans ce tableau représentent un engagement minimum de la part de la société requérante et feront partie du processus d'évaluation. Veuillez assurer l'exactitude de vos estimations, car ce barème fera partie du contrat si Ontario Créatif approuve votre demande.</t>
  </si>
  <si>
    <t xml:space="preserve">Ontario Créatif a pris soin de s'assurer que les formules de ce budget sont correctes. Toutefois, les cellules contenant ces formules n'étant pas verrouillées, des erreurs peuvent survenir quand des nombres sont saisis et « écrasent » les formules et/ou si des rangées sont ajoutées ou supprimées. Ontario Créatif décline toute responsabilité quant à l'exactitude de votre budget. Veuillez vérifier toutes les rangées dans lesquelles vous avez saisi des chiffres et assurez-vous de l'exactitude des sous-totaux et des totaux des différentes rangées et colonnes.  
</t>
  </si>
  <si>
    <t>Modèles</t>
  </si>
  <si>
    <t>Considérations relatives au financement</t>
  </si>
  <si>
    <t>Considérations relatives au budget</t>
  </si>
  <si>
    <t xml:space="preserve">Un apport minimal en espèces de 10 % est exigé d’une source autre qu’Ontario Créatif. Cet apport en espèces peut provenir soit d’une partie apparentée, soit d’une partie non apparentée. Un apport en espèces provenant d’une tierce partie rémunérée dans le budget ne sera pas pris en considération. L’apport en espèces de 10 % doit être accompagné de documents appropriés (voir ci-dessus). 
</t>
  </si>
  <si>
    <t xml:space="preserve">Les allocations budgétaires pour les frais imprévus ne peuvent pas être différées.
</t>
  </si>
  <si>
    <r>
      <rPr>
        <u/>
        <sz val="12"/>
        <rFont val="Arial"/>
        <family val="2"/>
      </rPr>
      <t>Les contributions monétairesen espèces de la société auteure de la demande ou d’un apparenté</t>
    </r>
    <r>
      <rPr>
        <sz val="12"/>
        <rFont val="Arial"/>
        <family val="2"/>
      </rPr>
      <t xml:space="preserve"> doivent être accompagnées d’une déclaration ou d’une lettre d’un établissement financier qui indique que les fonds sont disponibles au moment de la présentation de la demande. 
</t>
    </r>
  </si>
  <si>
    <r>
      <rPr>
        <u/>
        <sz val="12"/>
        <rFont val="Arial"/>
        <family val="2"/>
      </rPr>
      <t>Les contributions en espèces de tierces parties</t>
    </r>
    <r>
      <rPr>
        <sz val="12"/>
        <rFont val="Arial"/>
        <family val="2"/>
      </rPr>
      <t xml:space="preserve"> doivent faire l’objet d’engagements par écrit au moment de la présentation de la demande et être accompagnées des lettres ou ententes appropriées signées, et fournir au minimum les détails suivants :
- date;
- type d’engagement (c’est-à-dire subvention, participation, avance, etc.);
- montant de la contribution;
- total et date du budget;
- référence au projet financé; 
- calendrier des versements ou des prélèvements proposés (le cas échéant).
</t>
    </r>
  </si>
  <si>
    <r>
      <rPr>
        <u/>
        <sz val="12"/>
        <rFont val="Arial"/>
        <family val="2"/>
      </rPr>
      <t>Les frais différés, remises et contributions non pécuniaires/en nature</t>
    </r>
    <r>
      <rPr>
        <sz val="12"/>
        <rFont val="Arial"/>
        <family val="2"/>
      </rPr>
      <t xml:space="preserve"> de la société auteure de la demande, des partenaires et/ou de tierces parties peuvent être inclus dans la structure financière. Tous les frais différés, remises et contributions non pécuniaires doivent être accompagnés par des lettres ou des ententes appropriées signées, et inclure au moins les détails suivants :
- date;
- description et valeur des biens et/ou des services devant être offerts;
- code(s) budgétaire(s);
- montant, y compris les remises.
</t>
    </r>
  </si>
  <si>
    <r>
      <rPr>
        <u/>
        <sz val="12"/>
        <rFont val="Arial"/>
        <family val="2"/>
      </rPr>
      <t>Les frais différés, remises et contributions non pécuniaires/en nature</t>
    </r>
    <r>
      <rPr>
        <sz val="12"/>
        <rFont val="Arial"/>
        <family val="2"/>
      </rPr>
      <t xml:space="preserve"> provenant d’employés et de sous-traitants doivent être accompagnés de lettres ou d’ententes signées par ces personnes, comme mentionné ci-dessus. Chaque contribution doit figurer sur une ligne distincte dans le scénario de financement.
</t>
    </r>
  </si>
  <si>
    <t xml:space="preserve">Tous les coûts budgétés doivent être engagés et décaissés à la date de livraison d’un rapport final à Ontario Créatif. Certaines exceptions pourront s’appliquer aux postes budgétaires associés à la promotion, aux activités en cours et au maintien du projet, sous réserve que ces dépenses soient inférieures à 10 % du budget total. Ces exceptions sont laissées à la discrétion d’Ontario Créatif et doivent être approuvées avant la fin du projet et la remise du rapport final.
</t>
  </si>
  <si>
    <t xml:space="preserve">Main-d’œuvre : Tous les coûts de main-d’œuvre payables aux employés ou aux sous-traitants/pigistes doivent être les coûts réels estimés en nombre d’heures, de jours ou de semaines. Les majorations corporatives, les frais d’administration ou les coûts d’équipement au prorata ne doivent pas être inclus dans le calcul du coût de la main-d’œuvre. Le barème de ces coûts est généralement le suivant :
- Personnel subalterne (1 à 3 ans d’expérience) : 15 $ à 30 $/heure, c’est-à-dire les dessinateurs adjoints, illustrateurs, graphistes adjoints, programmeurs (bas niveau), testeurs, main-d’œuvre administrative, etc.
-  Personnel intermédiaire (3 à 9 ans d’expérience) : 30 $ à 60 $/heure, c’est-à-dire les coordonnateurs de projet, directeurs de sections, concepteurs graphiques, concepteurs de scénario-maquette, programmeurs (niveau moyen), etc.
-  Personnel supérieur (plus de 10 ans d’expérience) : 55 $ à 100 $/heure, c’est-à-dire les gestionnaires de projet, concepteurs spécialisés, directeurs artistiques, programmeurs et intégrateurs spécialisés, etc.
</t>
  </si>
  <si>
    <t xml:space="preserve">Divulgation du nom des membres du personnel : Le budget doit inclure, aux catégories prévues à cet effet, le nom de toutes les personnes et entreprises dont les services seront retenus pour le projet.
</t>
  </si>
  <si>
    <t xml:space="preserve">Un producteur ou une productrice doit superviser tous les aspects du projet, et ne doit donc pas jouer d’autres rôles (pour la plupart). Dans le cadre de projets à petit budget, le producteur ou la productrice peut remplir d’autres tâches et le coût qui y est relatif peut alors être inscrit dans les catégories budgétaires appropriées. Dans ces cas, vous devez déposer un énoncé détaillé des motifs justifiant cette décision. Veuillez noter que les membres du personnel qui assument plusieurs rôles feront l’objet d’un examen visant à déterminer la vraisemblance et la durée des tâches.
</t>
  </si>
  <si>
    <t xml:space="preserve">Superviseur ou superviseure de la production : Cette personne supervise les activités liées au projet, y compris le fonctionnement du projet au jour le jour. Il ne s’agit pas d’un producteur ou d’une productrice du projet, ni d’un ou d’une actionnaire de la société auteure de la demande.
</t>
  </si>
  <si>
    <t xml:space="preserve">Matériel et fournitures : Les postes de travail informatique, l’équipement et le matériel doivent être évalués selon leur valeur marchande pour la période de leur utilisation. Le budget ne peut inclure que l’équipement et les fournitures nécessaires au projet. Le budget doit refléter les coûts réels de location et indiquer la remise applicable (présenter le devis) ou le prix d’achat amorti (calcul de la dépréciation sur 24 mois consécutifs). L’estimation du coût doit se faire au prorata pour la durée du projet. Les estimations de coût du matériel et des fournitures ne doivent comprendre ni majoration corporative ni frais d’administration.
</t>
  </si>
  <si>
    <t xml:space="preserve">Logiciels : Le coût estimé des logiciels doit être amorti et se calculer au prorata pour la durée du projet (jusqu’à 50 % de la valeur marchande ou selon un calcul de la dépréciation sur 12 mois consécutifs, celui de ces deux montants qui est le plus bas). 
</t>
  </si>
  <si>
    <t xml:space="preserve">Dépenses administratives : Les coûts estimés des dépenses de bureau, du personnel administratif, du matériel et des fournitures doivent être en lien direct avec le projet. Faites état du calcul de ces dépenses ayant été réparties en fonction du pourcentage d’utilisation des ressources existantes. 
</t>
  </si>
  <si>
    <t xml:space="preserve">Acquisition de droits : L’acquisition de droits inclut les coûts associés à l’utilisation, dans le cadre du projet, de contenu sous droits d’auteur et droits de propriété intellectuelle. Les coûts relatifs à la production vidéo ou audio originale doivent faire l’objet d’une estimation dans les sections appropriées du modèle de budget et ne doivent pas être consignés dans cette catégorie. Le paiement de droits aux apparentés ne peut pas être inclus dans le budget.
</t>
  </si>
  <si>
    <t>- les politiques relatives aux programmes d’Ontario Créatif</t>
  </si>
  <si>
    <t>Les auteurs de demande doivent impérativement examiner TOUS les documents susmentionnés avant de présenter une demande.</t>
  </si>
  <si>
    <t>Les auteurs de demande doivent présenter le modèle de budget au format Excel. Les versions PDF du document ne seront pas acceptées.</t>
  </si>
  <si>
    <t xml:space="preserve">Veuillez fournir des détails, notes et ententes expliquant les estimations de coût de votre budget. Utilisez l’onglet Notes, au besoin. Les devis pour des biens et des services de tierces parties peuvent être inclus, le cas échéant. Tous les postes budgétaires seront évalués à la valeur marchande.
</t>
  </si>
  <si>
    <t>Notes</t>
  </si>
  <si>
    <t xml:space="preserve">  Notes explicatives pour les postes budgétaires (facultatif, à n’utiliser qu’au besoin) </t>
  </si>
  <si>
    <t xml:space="preserve">Les déplacements pour se rendre à des événements organisés à l’extérieur de l’Ontario, ou y participer, se sont pas admissibles au financement en vertu du Fonds pour les produits MIN </t>
  </si>
  <si>
    <t>NOTES</t>
  </si>
  <si>
    <t>ne peut pas dépasser 30 % des sections A+B du budget – concerne uniquement les coûts engagés pendant la période de production</t>
  </si>
  <si>
    <r>
      <rPr>
        <b/>
        <sz val="12"/>
        <color rgb="FF0097A9"/>
        <rFont val="Arial"/>
        <family val="2"/>
      </rPr>
      <t>BUDGET DU FONDS D’AIDE D'ONTARIO CRÉATIF AUX ÉDITEURS DE REVUES, PROJETS DE CRÉATION À CONTENU MULTIMÉDIA INTERACTIF 2025-2026 (PCMI)</t>
    </r>
    <r>
      <rPr>
        <sz val="12"/>
        <color rgb="FF0097A9"/>
        <rFont val="Arial"/>
        <family val="2"/>
      </rPr>
      <t xml:space="preserve">
</t>
    </r>
    <r>
      <rPr>
        <b/>
        <sz val="12"/>
        <rFont val="Arial"/>
        <family val="2"/>
      </rPr>
      <t xml:space="preserve">Lignes directrices concernant le budget et le financement
Pour les dates limites de 2025-2026 – mars 2025
</t>
    </r>
    <r>
      <rPr>
        <sz val="12"/>
        <rFont val="Arial"/>
        <family val="2"/>
      </rPr>
      <t xml:space="preserve">
</t>
    </r>
  </si>
  <si>
    <t>- les lignes directrices du Fonds d’aide d'Ontario Créatif aux éditeurs de revues</t>
  </si>
  <si>
    <t xml:space="preserve">La documentation relative au Fonds d’aide d'Ontario Créatif aux éditeurs de revues pour les projets de création à contenu multimédia interactif comprend (PCMI) :
</t>
  </si>
  <si>
    <t>- les lignes directrices et modèles du Fonds d’aide d'Ontario Créatif aux éditeurs de revues pour les projets de création à contenu multimédia interactif comprend (PCMI) concernant le budget et le financement (le présent document)</t>
  </si>
  <si>
    <t xml:space="preserve">Tous les documents doivent être transmis à l’aide du modèle de budget adéquat du Fonds d’aide d'Ontario Créatif aux éditeurs pour les PCMI. Afin qu’il soit considéré comme complet, toutes les feuilles pertinentes du modèle de budget doivent être remplies, y compris le plan de financement et le barème de l’engagement minimum pour les dépenses ontariennes.
</t>
  </si>
  <si>
    <t xml:space="preserve">Veuillez-vous assurer d’inclure une structure financière complète et détaillée avec vos documents d’appui en vous servant du modèle de budget du Fonds d’aide d'Ontario Créatif aux éditeurs pour les PCMI. 
</t>
  </si>
  <si>
    <t xml:space="preserve">Le type de financement doit être précisé dans la structure financière et peut inclure des subventions, prêts, participations, frais différés, dons, etc. (des documents témoignant de la mise en place d’un financement provisoire sous forme de contribution en espèces couvrant l’intégralité du crédit d’impôt prévu sont exigés).  
</t>
  </si>
  <si>
    <t xml:space="preserve">Les projets qui font l’objet d’un examen par d’autres programmes reconnus de financement de l’industrie au moment de la présentation de la demande seront pris en compte pourvu que les fonds soient confirmés avant la notification d’approbation du financement par Ontario Créatif.
</t>
  </si>
  <si>
    <t xml:space="preserve">Le financement lié à des activités qui ne sont généralement pas réalisées durant la phase du projet visée par la demande (Définition du concept ou Production) ne peut pas servir à compléter le solde du financement demandé au Fonds d’aide d'Ontario Créatif aux éditeurs pour les PCMI. De même, les coûts associés à ces activités ne doivent pas être inclus dans le budget.
</t>
  </si>
  <si>
    <t xml:space="preserve">Les budgets doivent être présentés à l’aide du modèle de budget du Fonds d’aide d'Ontario Créatif aux éditeurs pour les PCMI, et doivent inclure tous les coûts du projet. 
</t>
  </si>
  <si>
    <r>
      <rPr>
        <u/>
        <sz val="12"/>
        <rFont val="Arial"/>
        <family val="2"/>
      </rPr>
      <t>Concernant les projets de production</t>
    </r>
    <r>
      <rPr>
        <sz val="12"/>
        <rFont val="Arial"/>
        <family val="2"/>
      </rPr>
      <t xml:space="preserve">
- Frais de préparation de la proposition : Les coûts de préparation de la proposition peuvent être inclus, sous réserve qu’ils n’aient pas déjà été payés par le passé par d’autres sources de financement. Aux fins du Fonds d’aide d'Ontario Créatif aux éditeurs pour les PCMI, on estime que 1 ou 2 % du total des sections A+B constituent un objectif raisonnable pour les frais de préparation de la proposition.
- Promotion, publicité : Les coûts estimés doivent avoir un lien spécifique avec le projet et ne doivent pas inclure les dépenses engagées pour la promotion de la société. Le coût total de l’ensemble des postes associés à la promotion ne peut pas dépasser 30 % du total des catégories budgétaires A+B, et doit être lié à la promotion et à la publicité uniquement au cours de la période visée par le financement. Les coûts associés aux déplacements et à la participation aux marchés de l’industrie, aux conférences, aux activités destinées aux consommateurs et aux autres événements ne sont pas admissibles.
- Producteur ou productrice : Les honoraires à payer à toutes les parties impliquées dans la production du projet ne peuvent pas dépasser 10 % du total des catégories budgétaires A+B. Ce plafond s’applique aux producteurs appartenant aux apparentés. 
- Frais d’administration : L’objet de cette catégorie budgétaire est de permettre à l’entreprise de faire face aux dépenses d’administration qui ne sont prévues dans aucun autre poste budgétaire du projet. Le total des coûts de cette catégorie ne peut pas dépasser 10 % du total des sections A+B du budget.
- Imprévus : Les imprévus ne peuvent pas dépasser 10 % du total des sections A+B du budget. Ils pourront varier d’un projet à l’autre, en fonction du risque inhérent à chaque projet particulier. En moyenne, les imprévus estimés représentent entre 3 et 7 % du total des sections A+B du budget des projets de production.</t>
    </r>
    <r>
      <rPr>
        <u/>
        <sz val="12"/>
        <rFont val="Arial"/>
        <family val="2"/>
      </rPr>
      <t xml:space="preserve">
</t>
    </r>
    <r>
      <rPr>
        <sz val="12"/>
        <rFont val="Arial"/>
        <family val="2"/>
      </rPr>
      <t xml:space="preserve">
</t>
    </r>
  </si>
  <si>
    <t>Mars 2025</t>
  </si>
  <si>
    <t>Détail-PCMI</t>
  </si>
  <si>
    <t>Si vous constatez la moindre erreur dans ce budget, merci de nous la signaler par courriel à programs2@ontariocreates.ca</t>
  </si>
  <si>
    <t>Budget du Fonds d’aide d'Ontario Créatif aux éditeurs pour les PCMI</t>
  </si>
  <si>
    <t>PCMI-01</t>
  </si>
  <si>
    <t>PCMI-02</t>
  </si>
  <si>
    <t>PCMI-03</t>
  </si>
  <si>
    <t>PCMI-04</t>
  </si>
  <si>
    <t>PCMI-05</t>
  </si>
  <si>
    <t>PCMI-13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</si>
</sst>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1009]#,##0"/>
    <numFmt numFmtId="165" formatCode="&quot;$&quot;#,##0"/>
    <numFmt numFmtId="166" formatCode="_-* #,##0_-;\-* #,##0_-;_-* &quot;-&quot;??_-;_-@_-"/>
    <numFmt numFmtId="167" formatCode="_-&quot;$&quot;* #,##0_-;\-&quot;$&quot;* #,##0_-;_-&quot;$&quot;* &quot;-&quot;??_-;_-@_-"/>
    <numFmt numFmtId="168" formatCode="#,##0\ [$$-C0C]"/>
    <numFmt numFmtId="169" formatCode="&quot;$&quot;#,##0.00"/>
  </numFmts>
  <fonts count="3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i/>
      <sz val="12"/>
      <name val="Arial"/>
      <family val="2"/>
    </font>
    <font>
      <sz val="11"/>
      <name val="Arial"/>
      <family val="2"/>
    </font>
    <font>
      <i/>
      <sz val="10"/>
      <name val="Arial"/>
      <family val="2"/>
    </font>
    <font>
      <i/>
      <sz val="9"/>
      <name val="Arial"/>
      <family val="2"/>
    </font>
    <font>
      <b/>
      <i/>
      <sz val="9"/>
      <name val="Arial"/>
      <family val="2"/>
    </font>
    <font>
      <b/>
      <u/>
      <sz val="16"/>
      <name val="Arial"/>
      <family val="2"/>
    </font>
    <font>
      <b/>
      <u/>
      <sz val="10"/>
      <name val="Arial"/>
      <family val="2"/>
    </font>
    <font>
      <sz val="11"/>
      <name val="Calibri"/>
      <family val="2"/>
    </font>
    <font>
      <b/>
      <sz val="11"/>
      <name val="Calibri"/>
      <family val="2"/>
    </font>
    <font>
      <b/>
      <sz val="8.5"/>
      <name val="Arial"/>
      <family val="2"/>
    </font>
    <font>
      <sz val="11"/>
      <color indexed="62"/>
      <name val="Calibri"/>
      <family val="2"/>
    </font>
    <font>
      <b/>
      <sz val="10"/>
      <color indexed="9"/>
      <name val="Arial"/>
      <family val="2"/>
    </font>
    <font>
      <sz val="8"/>
      <name val="Arial"/>
      <family val="2"/>
    </font>
    <font>
      <sz val="10"/>
      <name val="Geneva"/>
      <family val="2"/>
    </font>
    <font>
      <u/>
      <sz val="10"/>
      <name val="Arial"/>
      <family val="2"/>
    </font>
    <font>
      <b/>
      <sz val="12"/>
      <color rgb="FF0097A9"/>
      <name val="Arial"/>
      <family val="2"/>
    </font>
    <font>
      <sz val="12"/>
      <color rgb="FF0097A9"/>
      <name val="Arial"/>
      <family val="2"/>
    </font>
    <font>
      <u/>
      <sz val="12"/>
      <name val="Arial"/>
      <family val="2"/>
    </font>
    <font>
      <u/>
      <sz val="12"/>
      <color theme="10"/>
      <name val="Arial"/>
    </font>
    <font>
      <b/>
      <sz val="11"/>
      <color rgb="FF000000"/>
      <name val="Motiva Sans Light"/>
      <family val="3"/>
    </font>
  </fonts>
  <fills count="14">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theme="6" tint="0.59999389629810485"/>
        <bgColor indexed="64"/>
      </patternFill>
    </fill>
    <fill>
      <patternFill patternType="solid">
        <fgColor theme="6" tint="0.59999389629810485"/>
        <bgColor indexed="8"/>
      </patternFill>
    </fill>
    <fill>
      <patternFill patternType="solid">
        <fgColor theme="0" tint="-0.249977111117893"/>
        <bgColor indexed="64"/>
      </patternFill>
    </fill>
    <fill>
      <patternFill patternType="solid">
        <fgColor theme="6" tint="0.39997558519241921"/>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style="thick">
        <color indexed="8"/>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9" fontId="3" fillId="0" borderId="0"/>
    <xf numFmtId="0" fontId="29" fillId="0" borderId="0" applyNumberFormat="0" applyFill="0" applyBorder="0" applyAlignment="0" applyProtection="0"/>
    <xf numFmtId="0" fontId="1" fillId="0" borderId="0"/>
  </cellStyleXfs>
  <cellXfs count="525">
    <xf numFmtId="0" fontId="0" fillId="0" borderId="0" xfId="0"/>
    <xf numFmtId="0" fontId="0" fillId="0" borderId="0" xfId="0" applyAlignment="1">
      <alignment horizontal="center"/>
    </xf>
    <xf numFmtId="0" fontId="0" fillId="0" borderId="0" xfId="0" applyBorder="1"/>
    <xf numFmtId="0" fontId="2" fillId="0" borderId="0" xfId="0" applyFont="1"/>
    <xf numFmtId="0" fontId="3" fillId="2" borderId="0" xfId="0" applyFont="1" applyFill="1" applyProtection="1"/>
    <xf numFmtId="0" fontId="3" fillId="0" borderId="0" xfId="0" applyFont="1"/>
    <xf numFmtId="0" fontId="5" fillId="0" borderId="0" xfId="0" applyFont="1"/>
    <xf numFmtId="0" fontId="6" fillId="0" borderId="0" xfId="0" applyFont="1"/>
    <xf numFmtId="0" fontId="4" fillId="0" borderId="0" xfId="0" applyFont="1"/>
    <xf numFmtId="0" fontId="3" fillId="0" borderId="0" xfId="0" applyFont="1" applyProtection="1"/>
    <xf numFmtId="49" fontId="0" fillId="0" borderId="0" xfId="0" applyNumberFormat="1"/>
    <xf numFmtId="0" fontId="5" fillId="0" borderId="0" xfId="0" applyFont="1" applyBorder="1"/>
    <xf numFmtId="0" fontId="3" fillId="0" borderId="1" xfId="0" applyFont="1" applyBorder="1"/>
    <xf numFmtId="49" fontId="3" fillId="0" borderId="0" xfId="0" applyNumberFormat="1" applyFont="1"/>
    <xf numFmtId="0" fontId="3" fillId="0" borderId="0" xfId="0" applyFont="1" applyAlignment="1">
      <alignment horizontal="center"/>
    </xf>
    <xf numFmtId="0" fontId="3" fillId="0" borderId="0" xfId="0" applyFont="1" applyBorder="1"/>
    <xf numFmtId="0" fontId="3" fillId="0" borderId="2" xfId="0" applyFont="1" applyBorder="1" applyAlignment="1" applyProtection="1">
      <alignment vertical="center"/>
    </xf>
    <xf numFmtId="0" fontId="3" fillId="0" borderId="1" xfId="0" applyFont="1" applyBorder="1" applyAlignment="1" applyProtection="1">
      <alignment vertical="center"/>
    </xf>
    <xf numFmtId="0" fontId="6" fillId="0" borderId="0" xfId="0" applyFont="1" applyBorder="1"/>
    <xf numFmtId="0" fontId="5" fillId="0" borderId="1" xfId="0" applyFont="1" applyBorder="1"/>
    <xf numFmtId="0" fontId="5" fillId="0" borderId="1" xfId="0" applyFont="1" applyBorder="1" applyAlignment="1" applyProtection="1">
      <alignment horizontal="left" vertical="center"/>
    </xf>
    <xf numFmtId="0" fontId="2" fillId="0" borderId="0" xfId="0" applyFont="1" applyBorder="1"/>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pplyProtection="1">
      <alignment vertical="center"/>
    </xf>
    <xf numFmtId="0" fontId="3" fillId="0" borderId="4" xfId="0" applyFont="1" applyBorder="1" applyAlignment="1" applyProtection="1">
      <alignment vertical="center"/>
    </xf>
    <xf numFmtId="0" fontId="3" fillId="5" borderId="1" xfId="0" applyFont="1" applyFill="1" applyBorder="1" applyAlignment="1" applyProtection="1">
      <alignment horizontal="center" vertical="center"/>
    </xf>
    <xf numFmtId="3" fontId="3" fillId="2"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3" fillId="0" borderId="6" xfId="0" applyFont="1" applyBorder="1" applyAlignment="1" applyProtection="1">
      <alignment vertical="center"/>
    </xf>
    <xf numFmtId="0" fontId="3" fillId="0" borderId="7" xfId="0" applyFont="1" applyBorder="1" applyAlignment="1" applyProtection="1"/>
    <xf numFmtId="0" fontId="0" fillId="0" borderId="8" xfId="0" applyBorder="1" applyAlignment="1"/>
    <xf numFmtId="0" fontId="5" fillId="0" borderId="1" xfId="0" applyFont="1" applyBorder="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pplyProtection="1">
      <alignment horizontal="center" vertical="center"/>
    </xf>
    <xf numFmtId="0" fontId="5" fillId="0" borderId="2" xfId="0" applyFont="1" applyBorder="1" applyAlignment="1" applyProtection="1">
      <alignment vertical="center"/>
    </xf>
    <xf numFmtId="0" fontId="5" fillId="2" borderId="5" xfId="0" applyFont="1" applyFill="1" applyBorder="1" applyAlignment="1" applyProtection="1">
      <alignment vertical="center"/>
    </xf>
    <xf numFmtId="0" fontId="5" fillId="0" borderId="1" xfId="0" applyFont="1" applyBorder="1" applyAlignment="1" applyProtection="1">
      <alignment horizontal="center"/>
    </xf>
    <xf numFmtId="0" fontId="5" fillId="0" borderId="1" xfId="0" applyFont="1" applyBorder="1" applyProtection="1"/>
    <xf numFmtId="0" fontId="7" fillId="0" borderId="0" xfId="0" applyFont="1" applyBorder="1"/>
    <xf numFmtId="0" fontId="7" fillId="0" borderId="0" xfId="0" applyFont="1"/>
    <xf numFmtId="3" fontId="3" fillId="5" borderId="5" xfId="0" applyNumberFormat="1" applyFont="1" applyFill="1" applyBorder="1" applyAlignment="1" applyProtection="1">
      <alignment horizontal="right" vertical="center"/>
    </xf>
    <xf numFmtId="0" fontId="2" fillId="0" borderId="0" xfId="0" applyFont="1" applyAlignment="1"/>
    <xf numFmtId="49" fontId="2" fillId="0" borderId="1" xfId="0" applyNumberFormat="1" applyFont="1" applyBorder="1" applyAlignment="1">
      <alignment horizontal="center"/>
    </xf>
    <xf numFmtId="0" fontId="5" fillId="0" borderId="7" xfId="0" applyFont="1" applyBorder="1" applyAlignment="1" applyProtection="1">
      <alignment vertical="center"/>
    </xf>
    <xf numFmtId="0" fontId="5" fillId="0" borderId="2" xfId="0" applyFont="1" applyBorder="1" applyAlignment="1" applyProtection="1">
      <alignment horizontal="center" vertical="center"/>
    </xf>
    <xf numFmtId="0" fontId="0" fillId="0" borderId="0" xfId="0" applyBorder="1" applyAlignment="1"/>
    <xf numFmtId="0" fontId="3" fillId="5" borderId="12" xfId="0" applyFont="1" applyFill="1" applyBorder="1" applyAlignment="1" applyProtection="1">
      <alignment horizontal="center" vertical="center"/>
    </xf>
    <xf numFmtId="0" fontId="3" fillId="0" borderId="5" xfId="0" applyFont="1" applyBorder="1" applyAlignment="1">
      <alignment horizontal="center" vertical="top" wrapText="1"/>
    </xf>
    <xf numFmtId="0" fontId="3" fillId="2" borderId="6" xfId="0"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3" fontId="3" fillId="5" borderId="4" xfId="0" applyNumberFormat="1" applyFont="1" applyFill="1" applyBorder="1" applyAlignment="1" applyProtection="1">
      <alignment horizontal="center" vertical="center"/>
    </xf>
    <xf numFmtId="3" fontId="3" fillId="5" borderId="1" xfId="0" applyNumberFormat="1" applyFont="1" applyFill="1" applyBorder="1" applyAlignment="1" applyProtection="1">
      <alignment vertical="center"/>
    </xf>
    <xf numFmtId="3" fontId="4" fillId="0" borderId="0" xfId="0" applyNumberFormat="1" applyFont="1"/>
    <xf numFmtId="0" fontId="2" fillId="0" borderId="1" xfId="0" applyFont="1" applyFill="1" applyBorder="1"/>
    <xf numFmtId="0" fontId="7" fillId="0" borderId="5" xfId="0" applyFont="1" applyBorder="1" applyAlignment="1">
      <alignment horizontal="center" vertical="top" wrapText="1"/>
    </xf>
    <xf numFmtId="3" fontId="4" fillId="5" borderId="1" xfId="0" applyNumberFormat="1" applyFont="1" applyFill="1" applyBorder="1" applyAlignment="1" applyProtection="1">
      <alignment horizontal="center" vertical="center"/>
    </xf>
    <xf numFmtId="3" fontId="6" fillId="2" borderId="1" xfId="0" applyNumberFormat="1" applyFont="1" applyFill="1" applyBorder="1" applyAlignment="1" applyProtection="1">
      <alignment horizontal="center" vertical="center"/>
    </xf>
    <xf numFmtId="0" fontId="3" fillId="0" borderId="1" xfId="0" quotePrefix="1" applyFont="1" applyBorder="1" applyAlignment="1" applyProtection="1">
      <alignment horizontal="center" vertical="center"/>
    </xf>
    <xf numFmtId="49" fontId="3" fillId="0" borderId="1" xfId="0" quotePrefix="1" applyNumberFormat="1" applyFont="1" applyBorder="1" applyAlignment="1" applyProtection="1">
      <alignment horizontal="center" vertical="center"/>
    </xf>
    <xf numFmtId="2" fontId="3" fillId="0" borderId="1" xfId="0" quotePrefix="1" applyNumberFormat="1" applyFont="1" applyBorder="1" applyAlignment="1" applyProtection="1">
      <alignment horizontal="center" vertical="center"/>
    </xf>
    <xf numFmtId="165" fontId="5" fillId="5" borderId="2" xfId="0" applyNumberFormat="1" applyFont="1" applyFill="1" applyBorder="1" applyAlignment="1" applyProtection="1">
      <alignment vertical="center"/>
    </xf>
    <xf numFmtId="2" fontId="3" fillId="0" borderId="2" xfId="0" applyNumberFormat="1" applyFont="1" applyBorder="1" applyAlignment="1" applyProtection="1">
      <alignment horizontal="center" vertical="center"/>
    </xf>
    <xf numFmtId="0" fontId="11" fillId="0" borderId="0" xfId="0" applyFont="1" applyBorder="1" applyAlignment="1">
      <alignment horizontal="right"/>
    </xf>
    <xf numFmtId="0" fontId="5" fillId="2" borderId="10" xfId="0" applyFont="1" applyFill="1" applyBorder="1" applyProtection="1"/>
    <xf numFmtId="166" fontId="3" fillId="0" borderId="1" xfId="1" applyNumberFormat="1" applyFont="1" applyBorder="1"/>
    <xf numFmtId="49" fontId="10" fillId="0" borderId="1" xfId="0" applyNumberFormat="1" applyFont="1" applyBorder="1" applyAlignment="1">
      <alignment horizontal="center"/>
    </xf>
    <xf numFmtId="0" fontId="10" fillId="0" borderId="1" xfId="0" applyFont="1" applyBorder="1"/>
    <xf numFmtId="0" fontId="10" fillId="0" borderId="0" xfId="0" applyFont="1"/>
    <xf numFmtId="0" fontId="12" fillId="0" borderId="1" xfId="0" applyFont="1" applyBorder="1"/>
    <xf numFmtId="0" fontId="12" fillId="0" borderId="0" xfId="0" applyFont="1"/>
    <xf numFmtId="0" fontId="3" fillId="0" borderId="0" xfId="0" applyFont="1" applyFill="1" applyBorder="1"/>
    <xf numFmtId="0" fontId="4" fillId="2" borderId="6" xfId="0" applyFont="1" applyFill="1" applyBorder="1" applyAlignment="1" applyProtection="1">
      <alignment horizontal="center" vertical="center"/>
    </xf>
    <xf numFmtId="3" fontId="3" fillId="2" borderId="5" xfId="0" applyNumberFormat="1" applyFont="1" applyFill="1" applyBorder="1" applyAlignment="1" applyProtection="1">
      <alignment horizontal="center" vertical="center"/>
    </xf>
    <xf numFmtId="0" fontId="4" fillId="0" borderId="0" xfId="0" applyFont="1" applyBorder="1"/>
    <xf numFmtId="0" fontId="4" fillId="0" borderId="0"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6" fillId="0" borderId="0" xfId="0" applyFont="1" applyBorder="1" applyAlignment="1">
      <alignment horizontal="center"/>
    </xf>
    <xf numFmtId="0" fontId="4" fillId="0" borderId="6" xfId="0" applyFont="1" applyBorder="1" applyAlignment="1">
      <alignment horizontal="center"/>
    </xf>
    <xf numFmtId="0" fontId="14" fillId="0" borderId="0" xfId="0" applyFont="1" applyBorder="1" applyAlignment="1">
      <alignment horizontal="center"/>
    </xf>
    <xf numFmtId="0" fontId="4" fillId="0" borderId="13" xfId="0" applyFont="1" applyBorder="1"/>
    <xf numFmtId="3" fontId="6" fillId="0" borderId="13" xfId="0" applyNumberFormat="1" applyFont="1" applyBorder="1"/>
    <xf numFmtId="3" fontId="4" fillId="0" borderId="13" xfId="0" applyNumberFormat="1" applyFont="1" applyBorder="1"/>
    <xf numFmtId="0" fontId="15" fillId="0" borderId="14" xfId="0" applyFont="1" applyBorder="1" applyAlignment="1">
      <alignment horizontal="center"/>
    </xf>
    <xf numFmtId="0" fontId="15" fillId="0" borderId="15" xfId="0" applyFont="1" applyBorder="1" applyAlignment="1">
      <alignment horizontal="center"/>
    </xf>
    <xf numFmtId="0" fontId="3" fillId="3" borderId="1" xfId="0" applyFont="1" applyFill="1" applyBorder="1"/>
    <xf numFmtId="0" fontId="3" fillId="3" borderId="1" xfId="0" applyFont="1" applyFill="1" applyBorder="1" applyAlignment="1" applyProtection="1">
      <alignment vertical="center"/>
    </xf>
    <xf numFmtId="168" fontId="12" fillId="0" borderId="1" xfId="0" applyNumberFormat="1" applyFont="1" applyBorder="1"/>
    <xf numFmtId="0" fontId="12" fillId="0" borderId="1" xfId="0" applyFont="1" applyBorder="1" applyAlignment="1">
      <alignment horizontal="center"/>
    </xf>
    <xf numFmtId="0" fontId="12" fillId="0" borderId="1" xfId="0" applyFont="1" applyFill="1" applyBorder="1" applyAlignment="1">
      <alignment horizontal="left"/>
    </xf>
    <xf numFmtId="0" fontId="10" fillId="0" borderId="16" xfId="0" applyFont="1" applyBorder="1"/>
    <xf numFmtId="0" fontId="10" fillId="0" borderId="16" xfId="0" applyFont="1" applyBorder="1" applyAlignment="1">
      <alignment horizontal="left"/>
    </xf>
    <xf numFmtId="0" fontId="3" fillId="0" borderId="0" xfId="0" applyFont="1" applyFill="1" applyAlignment="1">
      <alignment horizontal="left"/>
    </xf>
    <xf numFmtId="0" fontId="4" fillId="0" borderId="1" xfId="0" applyFont="1" applyFill="1" applyBorder="1" applyAlignment="1" applyProtection="1">
      <alignment horizontal="center" vertical="center"/>
    </xf>
    <xf numFmtId="0" fontId="5" fillId="3" borderId="4" xfId="0" applyFont="1" applyFill="1" applyBorder="1" applyAlignment="1" applyProtection="1">
      <alignment vertical="center"/>
    </xf>
    <xf numFmtId="0" fontId="3" fillId="0" borderId="0" xfId="0" applyFont="1" applyFill="1"/>
    <xf numFmtId="0" fontId="4" fillId="0" borderId="0" xfId="0" applyFont="1" applyFill="1"/>
    <xf numFmtId="0" fontId="3" fillId="4"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2" xfId="0" applyFont="1" applyFill="1" applyBorder="1" applyAlignment="1">
      <alignment horizontal="center"/>
    </xf>
    <xf numFmtId="0" fontId="4" fillId="3" borderId="6" xfId="0" applyFont="1" applyFill="1" applyBorder="1" applyAlignment="1">
      <alignment horizontal="center"/>
    </xf>
    <xf numFmtId="0" fontId="0" fillId="3" borderId="0" xfId="0" applyFill="1"/>
    <xf numFmtId="0" fontId="4" fillId="3" borderId="1" xfId="0"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3" fontId="6" fillId="3" borderId="1" xfId="0" applyNumberFormat="1" applyFont="1" applyFill="1" applyBorder="1" applyAlignment="1" applyProtection="1">
      <alignment horizontal="center" vertical="center"/>
    </xf>
    <xf numFmtId="0" fontId="6" fillId="3" borderId="0" xfId="0" applyFont="1" applyFill="1" applyBorder="1"/>
    <xf numFmtId="0" fontId="2" fillId="3" borderId="0" xfId="0" applyFont="1" applyFill="1"/>
    <xf numFmtId="0" fontId="7" fillId="3" borderId="0" xfId="0" applyFont="1" applyFill="1"/>
    <xf numFmtId="0" fontId="3" fillId="3" borderId="1" xfId="0" quotePrefix="1" applyFont="1" applyFill="1" applyBorder="1" applyAlignment="1" applyProtection="1">
      <alignment horizontal="center" vertical="center"/>
    </xf>
    <xf numFmtId="3" fontId="3" fillId="4" borderId="5" xfId="0" applyNumberFormat="1" applyFont="1" applyFill="1" applyBorder="1" applyAlignment="1" applyProtection="1">
      <alignment horizontal="right" vertical="center"/>
    </xf>
    <xf numFmtId="49" fontId="3" fillId="3" borderId="1" xfId="0" quotePrefix="1" applyNumberFormat="1" applyFont="1" applyFill="1" applyBorder="1" applyAlignment="1" applyProtection="1">
      <alignment horizontal="center" vertical="center"/>
    </xf>
    <xf numFmtId="0" fontId="3" fillId="0" borderId="8" xfId="0" applyFont="1" applyBorder="1" applyAlignment="1"/>
    <xf numFmtId="0" fontId="5" fillId="0" borderId="9" xfId="0" applyFont="1" applyBorder="1" applyAlignment="1"/>
    <xf numFmtId="0" fontId="3" fillId="0" borderId="11" xfId="0" applyFont="1" applyBorder="1" applyAlignment="1"/>
    <xf numFmtId="0" fontId="3" fillId="0" borderId="0" xfId="0" applyFont="1" applyFill="1" applyBorder="1" applyAlignment="1"/>
    <xf numFmtId="0" fontId="22" fillId="7" borderId="11" xfId="0" applyFont="1" applyFill="1" applyBorder="1"/>
    <xf numFmtId="0" fontId="22" fillId="7" borderId="9" xfId="0" applyFont="1" applyFill="1" applyBorder="1" applyAlignment="1">
      <alignment horizontal="left"/>
    </xf>
    <xf numFmtId="2" fontId="3" fillId="3" borderId="1" xfId="0" quotePrefix="1" applyNumberFormat="1" applyFont="1" applyFill="1" applyBorder="1" applyAlignment="1" applyProtection="1">
      <alignment horizontal="center" vertical="center"/>
    </xf>
    <xf numFmtId="49" fontId="3" fillId="3" borderId="1" xfId="0" applyNumberFormat="1" applyFont="1" applyFill="1" applyBorder="1" applyAlignment="1" applyProtection="1">
      <alignment horizontal="center" vertical="center"/>
    </xf>
    <xf numFmtId="0" fontId="5" fillId="0" borderId="1" xfId="0" applyFont="1" applyBorder="1" applyAlignment="1">
      <alignment horizontal="right"/>
    </xf>
    <xf numFmtId="0" fontId="5" fillId="0" borderId="1" xfId="0" applyFont="1" applyFill="1" applyBorder="1" applyAlignment="1">
      <alignment horizontal="right"/>
    </xf>
    <xf numFmtId="49" fontId="3" fillId="0" borderId="0" xfId="3" applyFont="1" applyFill="1" applyBorder="1" applyAlignment="1">
      <alignment horizontal="left" vertical="top"/>
    </xf>
    <xf numFmtId="0" fontId="3" fillId="0" borderId="1" xfId="0" applyFont="1" applyFill="1" applyBorder="1" applyAlignment="1" applyProtection="1">
      <alignment horizontal="center" vertical="center"/>
    </xf>
    <xf numFmtId="49" fontId="2" fillId="0" borderId="3" xfId="0" applyNumberFormat="1" applyFont="1" applyBorder="1" applyAlignment="1">
      <alignment horizontal="center"/>
    </xf>
    <xf numFmtId="0" fontId="2" fillId="0" borderId="3" xfId="0" applyFont="1" applyFill="1" applyBorder="1"/>
    <xf numFmtId="164" fontId="2" fillId="0" borderId="3" xfId="0" applyNumberFormat="1" applyFont="1" applyBorder="1"/>
    <xf numFmtId="167" fontId="6" fillId="9" borderId="13" xfId="2" applyNumberFormat="1" applyFont="1" applyFill="1" applyBorder="1"/>
    <xf numFmtId="0" fontId="3" fillId="0" borderId="1" xfId="0" applyNumberFormat="1" applyFont="1" applyBorder="1"/>
    <xf numFmtId="169" fontId="3" fillId="0" borderId="6" xfId="0" applyNumberFormat="1" applyFont="1" applyBorder="1" applyAlignment="1" applyProtection="1">
      <alignment horizontal="right"/>
      <protection locked="0"/>
    </xf>
    <xf numFmtId="169" fontId="3" fillId="3" borderId="6" xfId="0" applyNumberFormat="1" applyFont="1" applyFill="1" applyBorder="1" applyAlignment="1" applyProtection="1">
      <alignment horizontal="right"/>
    </xf>
    <xf numFmtId="169" fontId="3" fillId="0" borderId="11" xfId="0" applyNumberFormat="1" applyFont="1" applyFill="1" applyBorder="1" applyAlignment="1" applyProtection="1">
      <alignment horizontal="right"/>
    </xf>
    <xf numFmtId="0" fontId="3" fillId="3" borderId="1" xfId="0" applyNumberFormat="1" applyFont="1" applyFill="1" applyBorder="1"/>
    <xf numFmtId="0" fontId="3" fillId="3" borderId="18" xfId="0" applyNumberFormat="1" applyFont="1" applyFill="1" applyBorder="1"/>
    <xf numFmtId="49" fontId="3" fillId="6" borderId="28" xfId="0" applyNumberFormat="1" applyFont="1" applyFill="1" applyBorder="1" applyAlignment="1" applyProtection="1">
      <alignment horizontal="center"/>
      <protection locked="0"/>
    </xf>
    <xf numFmtId="49" fontId="5" fillId="6" borderId="29" xfId="0" applyNumberFormat="1" applyFont="1" applyFill="1" applyBorder="1" applyProtection="1">
      <protection locked="0"/>
    </xf>
    <xf numFmtId="169" fontId="3" fillId="6" borderId="30" xfId="0" applyNumberFormat="1" applyFont="1" applyFill="1" applyBorder="1" applyAlignment="1" applyProtection="1">
      <alignment horizontal="right"/>
    </xf>
    <xf numFmtId="49" fontId="3" fillId="0" borderId="6" xfId="0" applyNumberFormat="1" applyFont="1" applyBorder="1" applyAlignment="1" applyProtection="1">
      <alignment horizontal="center"/>
      <protection locked="0"/>
    </xf>
    <xf numFmtId="49" fontId="3" fillId="0" borderId="6" xfId="0" applyNumberFormat="1" applyFont="1" applyBorder="1" applyProtection="1">
      <protection locked="0"/>
    </xf>
    <xf numFmtId="169" fontId="3" fillId="0" borderId="1" xfId="0" applyNumberFormat="1" applyFont="1" applyBorder="1" applyAlignment="1" applyProtection="1">
      <alignment horizontal="right"/>
    </xf>
    <xf numFmtId="169" fontId="3" fillId="0" borderId="5" xfId="0" applyNumberFormat="1" applyFont="1" applyBorder="1" applyAlignment="1" applyProtection="1">
      <alignment horizontal="right"/>
    </xf>
    <xf numFmtId="49" fontId="5" fillId="0" borderId="6" xfId="0" applyNumberFormat="1" applyFont="1" applyBorder="1" applyProtection="1">
      <protection locked="0"/>
    </xf>
    <xf numFmtId="169" fontId="3" fillId="0" borderId="6" xfId="0" applyNumberFormat="1" applyFont="1" applyBorder="1" applyAlignment="1" applyProtection="1">
      <alignment horizontal="right"/>
    </xf>
    <xf numFmtId="169" fontId="3" fillId="0" borderId="11" xfId="0" applyNumberFormat="1" applyFont="1" applyBorder="1" applyAlignment="1" applyProtection="1">
      <alignment horizontal="right"/>
    </xf>
    <xf numFmtId="49" fontId="3" fillId="0" borderId="0" xfId="0" applyNumberFormat="1" applyFont="1" applyAlignment="1">
      <alignment vertical="top"/>
    </xf>
    <xf numFmtId="49" fontId="3" fillId="0" borderId="0" xfId="3" applyFont="1" applyBorder="1"/>
    <xf numFmtId="49" fontId="3" fillId="0" borderId="0" xfId="3" applyFont="1" applyFill="1" applyBorder="1"/>
    <xf numFmtId="49" fontId="3" fillId="0" borderId="0" xfId="3" applyFont="1"/>
    <xf numFmtId="169" fontId="3" fillId="9" borderId="6" xfId="0" applyNumberFormat="1" applyFont="1" applyFill="1" applyBorder="1" applyAlignment="1" applyProtection="1">
      <alignment horizontal="right"/>
      <protection locked="0"/>
    </xf>
    <xf numFmtId="169" fontId="3" fillId="9" borderId="29" xfId="0" applyNumberFormat="1" applyFont="1" applyFill="1" applyBorder="1" applyAlignment="1" applyProtection="1">
      <alignment horizontal="right"/>
      <protection locked="0"/>
    </xf>
    <xf numFmtId="169" fontId="3" fillId="9" borderId="1" xfId="0" quotePrefix="1" applyNumberFormat="1" applyFont="1" applyFill="1" applyBorder="1" applyAlignment="1" applyProtection="1">
      <alignment horizontal="right"/>
      <protection locked="0"/>
    </xf>
    <xf numFmtId="169" fontId="3" fillId="9" borderId="1" xfId="0" applyNumberFormat="1" applyFont="1" applyFill="1" applyBorder="1" applyAlignment="1" applyProtection="1">
      <alignment horizontal="right"/>
      <protection locked="0"/>
    </xf>
    <xf numFmtId="169" fontId="3" fillId="9" borderId="11" xfId="0" applyNumberFormat="1" applyFont="1" applyFill="1" applyBorder="1" applyAlignment="1" applyProtection="1">
      <alignment horizontal="right"/>
    </xf>
    <xf numFmtId="168" fontId="10" fillId="9" borderId="16" xfId="0" applyNumberFormat="1" applyFont="1" applyFill="1" applyBorder="1"/>
    <xf numFmtId="10" fontId="12" fillId="9" borderId="1" xfId="0" applyNumberFormat="1" applyFont="1" applyFill="1" applyBorder="1"/>
    <xf numFmtId="10" fontId="10" fillId="9" borderId="16" xfId="0" applyNumberFormat="1" applyFont="1" applyFill="1" applyBorder="1"/>
    <xf numFmtId="165" fontId="5" fillId="10" borderId="1" xfId="0" applyNumberFormat="1" applyFont="1" applyFill="1" applyBorder="1" applyAlignment="1" applyProtection="1">
      <alignment horizontal="right" vertical="center"/>
    </xf>
    <xf numFmtId="165" fontId="5" fillId="10" borderId="1" xfId="0" applyNumberFormat="1" applyFont="1" applyFill="1" applyBorder="1" applyAlignment="1" applyProtection="1">
      <alignment vertical="center"/>
    </xf>
    <xf numFmtId="3" fontId="4" fillId="10" borderId="1" xfId="0" applyNumberFormat="1" applyFont="1" applyFill="1" applyBorder="1" applyAlignment="1" applyProtection="1">
      <alignment horizontal="center" vertical="center"/>
    </xf>
    <xf numFmtId="3" fontId="6" fillId="9" borderId="1" xfId="0" applyNumberFormat="1" applyFont="1" applyFill="1" applyBorder="1" applyAlignment="1" applyProtection="1">
      <alignment horizontal="center" vertical="center"/>
    </xf>
    <xf numFmtId="0" fontId="4" fillId="0" borderId="0" xfId="0" applyFont="1" applyFill="1" applyBorder="1" applyAlignment="1">
      <alignment horizontal="center"/>
    </xf>
    <xf numFmtId="3" fontId="3" fillId="10" borderId="4" xfId="0" applyNumberFormat="1" applyFont="1" applyFill="1" applyBorder="1" applyAlignment="1" applyProtection="1">
      <alignment horizontal="center" vertical="center"/>
    </xf>
    <xf numFmtId="3" fontId="3" fillId="10" borderId="1" xfId="0" applyNumberFormat="1" applyFont="1" applyFill="1" applyBorder="1" applyAlignment="1" applyProtection="1">
      <alignment vertical="center"/>
    </xf>
    <xf numFmtId="3" fontId="6" fillId="10" borderId="1" xfId="0" applyNumberFormat="1" applyFont="1" applyFill="1" applyBorder="1" applyAlignment="1" applyProtection="1">
      <alignment horizontal="center" vertical="center"/>
    </xf>
    <xf numFmtId="0" fontId="11" fillId="0" borderId="0" xfId="0" applyFont="1" applyFill="1" applyBorder="1" applyAlignment="1">
      <alignment horizontal="right"/>
    </xf>
    <xf numFmtId="0" fontId="2" fillId="0" borderId="0" xfId="0" applyFont="1" applyFill="1" applyBorder="1"/>
    <xf numFmtId="0" fontId="0" fillId="0" borderId="0" xfId="0" applyFill="1"/>
    <xf numFmtId="0" fontId="5" fillId="0" borderId="0" xfId="0" applyFont="1" applyFill="1"/>
    <xf numFmtId="0" fontId="0" fillId="0" borderId="0" xfId="0" applyFill="1" applyBorder="1"/>
    <xf numFmtId="0" fontId="2" fillId="0" borderId="0" xfId="0" applyFont="1" applyFill="1"/>
    <xf numFmtId="0" fontId="11" fillId="0" borderId="10" xfId="0" applyFont="1" applyFill="1" applyBorder="1" applyAlignment="1">
      <alignment horizontal="right"/>
    </xf>
    <xf numFmtId="0" fontId="6" fillId="0" borderId="0" xfId="0" applyFont="1" applyFill="1" applyBorder="1"/>
    <xf numFmtId="0" fontId="5" fillId="0" borderId="0" xfId="0" applyFont="1" applyFill="1" applyBorder="1"/>
    <xf numFmtId="0" fontId="7" fillId="0" borderId="0" xfId="0" applyFont="1" applyFill="1"/>
    <xf numFmtId="166" fontId="3" fillId="9" borderId="1" xfId="1" applyNumberFormat="1" applyFont="1" applyFill="1" applyBorder="1"/>
    <xf numFmtId="166" fontId="4" fillId="9" borderId="13" xfId="1" applyNumberFormat="1" applyFont="1" applyFill="1" applyBorder="1"/>
    <xf numFmtId="167" fontId="10" fillId="9" borderId="1" xfId="2" applyNumberFormat="1" applyFont="1" applyFill="1" applyBorder="1"/>
    <xf numFmtId="167" fontId="10" fillId="9" borderId="1" xfId="2" applyNumberFormat="1" applyFont="1" applyFill="1" applyBorder="1" applyAlignment="1"/>
    <xf numFmtId="167" fontId="2" fillId="9" borderId="1" xfId="2" applyNumberFormat="1" applyFont="1" applyFill="1" applyBorder="1"/>
    <xf numFmtId="167" fontId="12" fillId="9" borderId="1" xfId="2" applyNumberFormat="1" applyFont="1" applyFill="1" applyBorder="1"/>
    <xf numFmtId="167" fontId="6" fillId="9" borderId="13" xfId="2" applyNumberFormat="1" applyFont="1" applyFill="1" applyBorder="1" applyAlignment="1">
      <alignment horizontal="right"/>
    </xf>
    <xf numFmtId="0" fontId="10" fillId="0" borderId="0" xfId="0" applyFont="1" applyFill="1"/>
    <xf numFmtId="0" fontId="12" fillId="0" borderId="0" xfId="0" applyFont="1" applyFill="1"/>
    <xf numFmtId="0" fontId="4" fillId="0" borderId="0" xfId="0" applyFont="1" applyFill="1" applyBorder="1"/>
    <xf numFmtId="0" fontId="3" fillId="0" borderId="1" xfId="0" quotePrefix="1" applyFont="1" applyFill="1" applyBorder="1" applyAlignment="1" applyProtection="1">
      <alignment horizontal="center" vertical="center"/>
    </xf>
    <xf numFmtId="0" fontId="3" fillId="0" borderId="1" xfId="0" applyFont="1" applyFill="1" applyBorder="1" applyAlignment="1" applyProtection="1">
      <alignment vertical="center"/>
    </xf>
    <xf numFmtId="169" fontId="3" fillId="9" borderId="5" xfId="0" applyNumberFormat="1" applyFont="1" applyFill="1" applyBorder="1" applyAlignment="1" applyProtection="1">
      <alignment horizontal="right"/>
    </xf>
    <xf numFmtId="49" fontId="3" fillId="0" borderId="0" xfId="0" applyNumberFormat="1" applyFont="1" applyFill="1"/>
    <xf numFmtId="49" fontId="5" fillId="11" borderId="1" xfId="0" applyNumberFormat="1" applyFont="1" applyFill="1" applyBorder="1" applyAlignment="1">
      <alignment horizontal="left" vertical="top" wrapText="1"/>
    </xf>
    <xf numFmtId="49" fontId="5" fillId="11" borderId="4" xfId="0" applyNumberFormat="1" applyFont="1" applyFill="1" applyBorder="1" applyAlignment="1">
      <alignment horizontal="left" vertical="top" wrapText="1"/>
    </xf>
    <xf numFmtId="49" fontId="3" fillId="11" borderId="1" xfId="0" applyNumberFormat="1" applyFont="1" applyFill="1" applyBorder="1"/>
    <xf numFmtId="49" fontId="3" fillId="11" borderId="6" xfId="0" applyNumberFormat="1" applyFont="1" applyFill="1" applyBorder="1"/>
    <xf numFmtId="49" fontId="3" fillId="11" borderId="9" xfId="0" applyNumberFormat="1" applyFont="1" applyFill="1" applyBorder="1"/>
    <xf numFmtId="0" fontId="5" fillId="0" borderId="4" xfId="0" applyFont="1" applyBorder="1" applyAlignment="1" applyProtection="1">
      <alignment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5" fillId="0" borderId="7" xfId="0" applyNumberFormat="1" applyFont="1" applyBorder="1" applyAlignment="1"/>
    <xf numFmtId="0" fontId="3" fillId="4" borderId="12" xfId="0" applyNumberFormat="1" applyFont="1" applyFill="1" applyBorder="1" applyAlignment="1" applyProtection="1">
      <alignment horizontal="center" vertical="center"/>
    </xf>
    <xf numFmtId="0" fontId="3" fillId="0" borderId="1" xfId="0" applyNumberFormat="1" applyFont="1" applyBorder="1" applyAlignment="1" applyProtection="1">
      <alignment vertical="center"/>
    </xf>
    <xf numFmtId="0" fontId="13" fillId="0" borderId="0" xfId="0" applyFont="1" applyFill="1" applyAlignment="1">
      <alignment horizontal="left"/>
    </xf>
    <xf numFmtId="0" fontId="5" fillId="0" borderId="1" xfId="0" applyFont="1" applyFill="1" applyBorder="1" applyAlignment="1">
      <alignment horizontal="right" vertical="top" wrapText="1"/>
    </xf>
    <xf numFmtId="0" fontId="5" fillId="0" borderId="1" xfId="0" applyFont="1" applyFill="1" applyBorder="1" applyAlignment="1">
      <alignment vertical="top"/>
    </xf>
    <xf numFmtId="0" fontId="5" fillId="0" borderId="1" xfId="0" applyFont="1" applyFill="1" applyBorder="1"/>
    <xf numFmtId="0" fontId="5" fillId="0" borderId="0" xfId="0" applyFont="1" applyFill="1" applyAlignment="1"/>
    <xf numFmtId="0" fontId="13" fillId="0" borderId="0" xfId="0" applyFont="1" applyFill="1"/>
    <xf numFmtId="0" fontId="5" fillId="0" borderId="2"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3" fontId="3" fillId="0" borderId="4" xfId="0" applyNumberFormat="1" applyFont="1" applyFill="1" applyBorder="1" applyAlignment="1" applyProtection="1">
      <alignment horizontal="center" vertical="center"/>
    </xf>
    <xf numFmtId="0" fontId="3" fillId="0" borderId="5" xfId="0" applyFont="1" applyFill="1" applyBorder="1" applyAlignment="1">
      <alignment horizontal="center" vertical="top" wrapText="1"/>
    </xf>
    <xf numFmtId="3" fontId="3"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top" wrapText="1"/>
    </xf>
    <xf numFmtId="0" fontId="5" fillId="0" borderId="4"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0" fillId="0" borderId="0" xfId="0" applyFill="1" applyBorder="1" applyAlignment="1"/>
    <xf numFmtId="0" fontId="5" fillId="0" borderId="1"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0" xfId="0" applyFont="1" applyFill="1" applyAlignment="1" applyProtection="1">
      <alignment vertical="center"/>
    </xf>
    <xf numFmtId="49" fontId="3" fillId="0" borderId="1" xfId="0" quotePrefix="1"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 xfId="0" applyFont="1" applyFill="1" applyBorder="1"/>
    <xf numFmtId="0" fontId="5" fillId="0" borderId="0" xfId="0" applyFont="1" applyFill="1" applyBorder="1" applyAlignment="1" applyProtection="1">
      <alignment vertical="center"/>
    </xf>
    <xf numFmtId="0" fontId="3" fillId="0" borderId="0" xfId="0" applyFont="1" applyFill="1" applyProtection="1"/>
    <xf numFmtId="0" fontId="5" fillId="0" borderId="1" xfId="0" applyFont="1" applyFill="1" applyBorder="1" applyAlignment="1" applyProtection="1">
      <alignment vertical="center"/>
    </xf>
    <xf numFmtId="0" fontId="3" fillId="0" borderId="1" xfId="0" applyNumberFormat="1" applyFont="1" applyFill="1" applyBorder="1" applyAlignment="1" applyProtection="1">
      <alignment vertical="center"/>
    </xf>
    <xf numFmtId="2" fontId="3" fillId="0" borderId="1" xfId="0" quotePrefix="1" applyNumberFormat="1" applyFont="1" applyFill="1" applyBorder="1" applyAlignment="1" applyProtection="1">
      <alignment horizontal="center" vertical="center"/>
    </xf>
    <xf numFmtId="0" fontId="21" fillId="0" borderId="0" xfId="0" applyFont="1" applyFill="1"/>
    <xf numFmtId="0" fontId="5" fillId="0" borderId="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7" fillId="0" borderId="1" xfId="0" applyFont="1" applyFill="1" applyBorder="1" applyAlignment="1" applyProtection="1">
      <alignment vertical="center"/>
    </xf>
    <xf numFmtId="0" fontId="0" fillId="0" borderId="5" xfId="0" applyBorder="1" applyAlignment="1">
      <alignment horizontal="center" vertical="center"/>
    </xf>
    <xf numFmtId="0" fontId="0" fillId="3" borderId="5" xfId="0" applyFill="1" applyBorder="1" applyAlignment="1">
      <alignment horizontal="center" vertical="center"/>
    </xf>
    <xf numFmtId="0" fontId="5" fillId="0" borderId="4" xfId="0" applyFont="1" applyBorder="1" applyAlignment="1" applyProtection="1">
      <alignment vertical="center"/>
    </xf>
    <xf numFmtId="0" fontId="5" fillId="0" borderId="4" xfId="0" applyFont="1" applyFill="1" applyBorder="1" applyAlignment="1" applyProtection="1">
      <alignment vertical="center"/>
    </xf>
    <xf numFmtId="0" fontId="5" fillId="0" borderId="2"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12" xfId="0" applyFont="1" applyBorder="1" applyAlignment="1" applyProtection="1">
      <alignment vertical="center"/>
    </xf>
    <xf numFmtId="0" fontId="3" fillId="0" borderId="12"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3" xfId="0" applyFont="1" applyFill="1" applyBorder="1" applyAlignment="1" applyProtection="1">
      <alignment vertical="center"/>
    </xf>
    <xf numFmtId="0" fontId="0" fillId="0" borderId="5" xfId="0" applyFill="1" applyBorder="1" applyAlignment="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0" fillId="0" borderId="2" xfId="0" applyFont="1" applyFill="1" applyBorder="1" applyAlignment="1" applyProtection="1">
      <alignment vertical="center"/>
    </xf>
    <xf numFmtId="0" fontId="20" fillId="0" borderId="2" xfId="0" applyFont="1" applyFill="1" applyBorder="1" applyAlignment="1">
      <alignment vertical="center"/>
    </xf>
    <xf numFmtId="0" fontId="20" fillId="0" borderId="5" xfId="0" applyFont="1" applyFill="1" applyBorder="1" applyAlignment="1">
      <alignment vertical="center"/>
    </xf>
    <xf numFmtId="0" fontId="5" fillId="0" borderId="4"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5" xfId="0" applyFont="1" applyFill="1" applyBorder="1" applyAlignment="1" applyProtection="1">
      <alignment vertical="center"/>
    </xf>
    <xf numFmtId="0" fontId="5" fillId="11" borderId="1" xfId="0" applyFont="1" applyFill="1" applyBorder="1" applyAlignment="1">
      <alignment vertical="top" wrapText="1"/>
    </xf>
    <xf numFmtId="164" fontId="5" fillId="11" borderId="1" xfId="0" applyNumberFormat="1" applyFont="1" applyFill="1" applyBorder="1" applyAlignment="1">
      <alignment horizontal="center" vertical="top" wrapText="1"/>
    </xf>
    <xf numFmtId="0" fontId="5" fillId="11" borderId="1" xfId="0" applyFont="1" applyFill="1" applyBorder="1" applyAlignment="1">
      <alignment horizontal="center" vertical="top" wrapText="1"/>
    </xf>
    <xf numFmtId="10" fontId="5" fillId="11" borderId="1" xfId="0" applyNumberFormat="1" applyFont="1" applyFill="1" applyBorder="1" applyAlignment="1">
      <alignment horizontal="center" vertical="top" wrapText="1"/>
    </xf>
    <xf numFmtId="0" fontId="5" fillId="0" borderId="1" xfId="0" applyFont="1" applyFill="1" applyBorder="1" applyAlignment="1" applyProtection="1">
      <alignment horizontal="left"/>
    </xf>
    <xf numFmtId="0" fontId="5" fillId="0" borderId="1" xfId="0" applyFont="1" applyFill="1" applyBorder="1" applyAlignment="1" applyProtection="1">
      <alignment horizontal="left" vertical="center"/>
    </xf>
    <xf numFmtId="0" fontId="5" fillId="0" borderId="1" xfId="0" applyFont="1" applyFill="1" applyBorder="1" applyProtection="1"/>
    <xf numFmtId="0" fontId="3" fillId="0" borderId="1" xfId="0" applyFont="1" applyFill="1" applyBorder="1" applyProtection="1"/>
    <xf numFmtId="0" fontId="3" fillId="0" borderId="4" xfId="0" applyFont="1" applyFill="1" applyBorder="1" applyAlignment="1" applyProtection="1"/>
    <xf numFmtId="0" fontId="0" fillId="0" borderId="5" xfId="0" applyFill="1" applyBorder="1" applyAlignment="1"/>
    <xf numFmtId="0" fontId="3" fillId="0" borderId="7" xfId="0" applyFont="1" applyFill="1" applyBorder="1" applyAlignment="1" applyProtection="1"/>
    <xf numFmtId="0" fontId="3" fillId="0" borderId="8" xfId="0" applyFont="1" applyFill="1" applyBorder="1" applyAlignment="1" applyProtection="1"/>
    <xf numFmtId="0" fontId="10" fillId="0" borderId="1" xfId="0" applyNumberFormat="1" applyFont="1" applyFill="1" applyBorder="1"/>
    <xf numFmtId="3" fontId="3" fillId="0" borderId="5" xfId="0" applyNumberFormat="1" applyFont="1" applyFill="1" applyBorder="1" applyAlignment="1" applyProtection="1">
      <alignment horizontal="right" vertical="center"/>
    </xf>
    <xf numFmtId="165" fontId="5" fillId="0" borderId="1" xfId="0" applyNumberFormat="1" applyFont="1" applyFill="1" applyBorder="1" applyAlignment="1" applyProtection="1">
      <alignment horizontal="right" vertical="center"/>
    </xf>
    <xf numFmtId="0" fontId="5" fillId="0" borderId="3" xfId="0" applyFont="1" applyFill="1" applyBorder="1" applyAlignment="1" applyProtection="1">
      <alignment vertical="center"/>
    </xf>
    <xf numFmtId="0" fontId="3" fillId="0" borderId="3" xfId="0" applyFont="1" applyFill="1" applyBorder="1" applyAlignment="1" applyProtection="1">
      <alignment horizontal="center" vertical="center"/>
    </xf>
    <xf numFmtId="0" fontId="3" fillId="0" borderId="0" xfId="0" applyFont="1" applyAlignment="1">
      <alignment vertical="center"/>
    </xf>
    <xf numFmtId="0" fontId="19" fillId="0" borderId="1" xfId="0" applyFont="1" applyBorder="1" applyAlignment="1">
      <alignment horizontal="justify"/>
    </xf>
    <xf numFmtId="3" fontId="4" fillId="0" borderId="0" xfId="0" applyNumberFormat="1" applyFont="1" applyFill="1"/>
    <xf numFmtId="0" fontId="3" fillId="0" borderId="1"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2" fontId="3" fillId="0" borderId="1" xfId="0" applyNumberFormat="1" applyFont="1" applyFill="1" applyBorder="1" applyAlignment="1" applyProtection="1">
      <alignment horizontal="center" vertical="center"/>
    </xf>
    <xf numFmtId="49" fontId="0" fillId="0" borderId="0" xfId="0" applyNumberFormat="1" applyFill="1"/>
    <xf numFmtId="0" fontId="0" fillId="0" borderId="0" xfId="0" applyFill="1" applyAlignment="1">
      <alignment horizontal="center"/>
    </xf>
    <xf numFmtId="0" fontId="3" fillId="0" borderId="5" xfId="0" applyFont="1" applyFill="1" applyBorder="1" applyAlignment="1" applyProtection="1">
      <alignment horizontal="center" vertical="center"/>
    </xf>
    <xf numFmtId="0" fontId="6" fillId="0" borderId="0" xfId="0" applyFont="1" applyFill="1" applyAlignment="1">
      <alignment horizontal="center"/>
    </xf>
    <xf numFmtId="0" fontId="4" fillId="0" borderId="0" xfId="0" applyFont="1" applyFill="1" applyAlignment="1">
      <alignment horizontal="center"/>
    </xf>
    <xf numFmtId="0" fontId="4" fillId="0" borderId="12" xfId="0" applyFont="1" applyFill="1" applyBorder="1" applyAlignment="1">
      <alignment horizontal="center"/>
    </xf>
    <xf numFmtId="0" fontId="4" fillId="0" borderId="6" xfId="0" applyFont="1" applyFill="1" applyBorder="1" applyAlignment="1">
      <alignment horizontal="center"/>
    </xf>
    <xf numFmtId="0" fontId="5" fillId="0" borderId="0" xfId="0" applyFont="1" applyFill="1" applyProtection="1"/>
    <xf numFmtId="3" fontId="4" fillId="0" borderId="1" xfId="0" applyNumberFormat="1" applyFont="1" applyFill="1" applyBorder="1" applyAlignment="1" applyProtection="1">
      <alignment horizontal="center" vertical="center"/>
    </xf>
    <xf numFmtId="3" fontId="4" fillId="9" borderId="1" xfId="0" applyNumberFormat="1" applyFont="1" applyFill="1" applyBorder="1" applyAlignment="1" applyProtection="1">
      <alignment horizontal="center" vertical="center"/>
    </xf>
    <xf numFmtId="3" fontId="3" fillId="9" borderId="1" xfId="0" applyNumberFormat="1" applyFont="1" applyFill="1" applyBorder="1" applyAlignment="1" applyProtection="1">
      <alignment vertical="center"/>
    </xf>
    <xf numFmtId="3" fontId="3" fillId="9" borderId="4" xfId="0" applyNumberFormat="1" applyFont="1" applyFill="1" applyBorder="1" applyAlignment="1" applyProtection="1">
      <alignment horizontal="center" vertical="center"/>
    </xf>
    <xf numFmtId="37" fontId="5" fillId="0" borderId="0" xfId="0" applyNumberFormat="1" applyFont="1" applyFill="1" applyBorder="1" applyAlignment="1" applyProtection="1">
      <alignment vertical="center"/>
    </xf>
    <xf numFmtId="0" fontId="6" fillId="0" borderId="0" xfId="0" applyFont="1" applyFill="1" applyBorder="1" applyAlignment="1">
      <alignment horizontal="center"/>
    </xf>
    <xf numFmtId="37" fontId="5" fillId="0" borderId="0" xfId="0" applyNumberFormat="1" applyFont="1" applyFill="1" applyAlignment="1" applyProtection="1">
      <alignment vertical="center"/>
    </xf>
    <xf numFmtId="0" fontId="14" fillId="0" borderId="0" xfId="0" applyFont="1" applyFill="1" applyBorder="1" applyAlignment="1">
      <alignment horizontal="center"/>
    </xf>
    <xf numFmtId="0" fontId="3" fillId="0" borderId="6" xfId="0" applyNumberFormat="1"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5" fillId="0" borderId="4" xfId="0" applyFont="1" applyFill="1" applyBorder="1"/>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165" fontId="5" fillId="10" borderId="5" xfId="0" applyNumberFormat="1" applyFont="1" applyFill="1" applyBorder="1" applyAlignment="1" applyProtection="1">
      <alignment horizontal="right" vertical="center"/>
    </xf>
    <xf numFmtId="3" fontId="3" fillId="0" borderId="12" xfId="0" applyNumberFormat="1" applyFont="1" applyFill="1" applyBorder="1" applyAlignment="1" applyProtection="1">
      <alignment horizontal="center" vertical="center"/>
    </xf>
    <xf numFmtId="3" fontId="3" fillId="5" borderId="7" xfId="0" applyNumberFormat="1" applyFont="1" applyFill="1" applyBorder="1" applyAlignment="1" applyProtection="1">
      <alignment horizontal="center" vertical="center"/>
    </xf>
    <xf numFmtId="0" fontId="3" fillId="0" borderId="8" xfId="0" applyFont="1" applyFill="1" applyBorder="1" applyAlignment="1">
      <alignment horizontal="center" vertical="top" wrapText="1"/>
    </xf>
    <xf numFmtId="3" fontId="3" fillId="0" borderId="8" xfId="0" applyNumberFormat="1" applyFont="1" applyFill="1" applyBorder="1" applyAlignment="1" applyProtection="1">
      <alignment horizontal="center" vertical="center"/>
    </xf>
    <xf numFmtId="165" fontId="5" fillId="10" borderId="5" xfId="0" applyNumberFormat="1" applyFont="1" applyFill="1" applyBorder="1" applyAlignment="1" applyProtection="1">
      <alignment vertical="center"/>
    </xf>
    <xf numFmtId="3" fontId="3" fillId="10" borderId="7" xfId="0" applyNumberFormat="1" applyFont="1" applyFill="1" applyBorder="1" applyAlignment="1" applyProtection="1">
      <alignment horizontal="center" vertical="center"/>
    </xf>
    <xf numFmtId="0" fontId="3" fillId="0" borderId="10" xfId="0" applyFont="1" applyFill="1" applyBorder="1" applyAlignment="1" applyProtection="1">
      <alignment vertical="center"/>
    </xf>
    <xf numFmtId="0" fontId="2" fillId="0" borderId="19" xfId="0" applyFont="1" applyFill="1" applyBorder="1"/>
    <xf numFmtId="3" fontId="3" fillId="2" borderId="12" xfId="0" applyNumberFormat="1" applyFont="1" applyFill="1" applyBorder="1" applyAlignment="1" applyProtection="1">
      <alignment horizontal="center" vertical="center"/>
    </xf>
    <xf numFmtId="0" fontId="3" fillId="0" borderId="8" xfId="0" applyFont="1" applyBorder="1" applyAlignment="1">
      <alignment horizontal="center" vertical="top" wrapText="1"/>
    </xf>
    <xf numFmtId="3" fontId="3" fillId="2" borderId="8" xfId="0" applyNumberFormat="1" applyFont="1" applyFill="1" applyBorder="1" applyAlignment="1" applyProtection="1">
      <alignment horizontal="center" vertical="center"/>
    </xf>
    <xf numFmtId="0" fontId="5" fillId="0" borderId="10" xfId="0" applyFont="1" applyFill="1" applyBorder="1" applyAlignment="1" applyProtection="1">
      <alignment vertical="center"/>
    </xf>
    <xf numFmtId="0" fontId="5" fillId="0" borderId="10" xfId="0" applyFont="1" applyFill="1" applyBorder="1" applyAlignment="1" applyProtection="1">
      <alignment horizontal="center" vertical="center"/>
    </xf>
    <xf numFmtId="0" fontId="5" fillId="0" borderId="9" xfId="0" applyFont="1" applyFill="1" applyBorder="1" applyAlignment="1" applyProtection="1">
      <alignment vertical="center"/>
    </xf>
    <xf numFmtId="0" fontId="3" fillId="2" borderId="12" xfId="0" applyNumberFormat="1" applyFont="1" applyFill="1" applyBorder="1" applyAlignment="1" applyProtection="1">
      <alignment horizontal="center" vertical="center"/>
    </xf>
    <xf numFmtId="165" fontId="5" fillId="0" borderId="2" xfId="0" applyNumberFormat="1" applyFont="1" applyFill="1" applyBorder="1" applyAlignment="1" applyProtection="1">
      <alignment vertical="center"/>
    </xf>
    <xf numFmtId="165" fontId="5" fillId="0" borderId="5" xfId="0" applyNumberFormat="1" applyFont="1" applyFill="1" applyBorder="1" applyAlignment="1" applyProtection="1">
      <alignment vertical="center"/>
    </xf>
    <xf numFmtId="3" fontId="6" fillId="0" borderId="1"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center" vertical="center"/>
    </xf>
    <xf numFmtId="3" fontId="3" fillId="0" borderId="10" xfId="0" applyNumberFormat="1" applyFont="1" applyFill="1" applyBorder="1" applyAlignment="1" applyProtection="1">
      <alignment horizontal="center" vertical="center"/>
    </xf>
    <xf numFmtId="0" fontId="3" fillId="0" borderId="10" xfId="0" applyFont="1" applyFill="1" applyBorder="1" applyAlignment="1">
      <alignment horizontal="center" vertical="top" wrapText="1"/>
    </xf>
    <xf numFmtId="3" fontId="3" fillId="0" borderId="2" xfId="0" applyNumberFormat="1" applyFont="1" applyFill="1" applyBorder="1" applyAlignment="1" applyProtection="1">
      <alignment vertical="center"/>
    </xf>
    <xf numFmtId="165" fontId="5" fillId="9" borderId="5" xfId="0" applyNumberFormat="1" applyFont="1" applyFill="1" applyBorder="1" applyAlignment="1" applyProtection="1">
      <alignment vertical="center"/>
    </xf>
    <xf numFmtId="3" fontId="6" fillId="0" borderId="0" xfId="0" applyNumberFormat="1" applyFont="1" applyFill="1" applyBorder="1" applyAlignment="1" applyProtection="1">
      <alignment horizontal="center" vertical="center"/>
    </xf>
    <xf numFmtId="0" fontId="3" fillId="3" borderId="12" xfId="0" applyNumberFormat="1"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2" fillId="0" borderId="2" xfId="0" applyFont="1" applyFill="1" applyBorder="1" applyAlignment="1">
      <alignment vertical="center"/>
    </xf>
    <xf numFmtId="165" fontId="5" fillId="0" borderId="3" xfId="0" applyNumberFormat="1" applyFont="1" applyFill="1" applyBorder="1" applyAlignment="1" applyProtection="1">
      <alignment horizontal="right" vertical="center"/>
    </xf>
    <xf numFmtId="0" fontId="6" fillId="0" borderId="0" xfId="0" applyFont="1" applyFill="1"/>
    <xf numFmtId="165" fontId="3" fillId="0" borderId="0" xfId="0" applyNumberFormat="1" applyFont="1" applyFill="1" applyBorder="1" applyAlignment="1" applyProtection="1">
      <alignment horizontal="right" vertical="center"/>
    </xf>
    <xf numFmtId="0" fontId="3" fillId="0" borderId="3" xfId="0" applyFont="1" applyFill="1" applyBorder="1" applyAlignment="1" applyProtection="1">
      <alignment horizontal="left" vertical="center"/>
    </xf>
    <xf numFmtId="0" fontId="2" fillId="0" borderId="5" xfId="0" applyFont="1" applyFill="1" applyBorder="1" applyAlignment="1">
      <alignment vertical="center"/>
    </xf>
    <xf numFmtId="165" fontId="5" fillId="0" borderId="0" xfId="0" applyNumberFormat="1" applyFont="1" applyFill="1" applyBorder="1" applyAlignment="1" applyProtection="1">
      <alignment vertical="center"/>
    </xf>
    <xf numFmtId="0" fontId="7" fillId="0" borderId="8" xfId="0" applyFont="1" applyBorder="1" applyAlignment="1">
      <alignment horizontal="center" vertical="top" wrapText="1"/>
    </xf>
    <xf numFmtId="169" fontId="3" fillId="13" borderId="5" xfId="0" applyNumberFormat="1" applyFont="1" applyFill="1" applyBorder="1" applyAlignment="1" applyProtection="1">
      <alignment horizontal="right"/>
    </xf>
    <xf numFmtId="169" fontId="3" fillId="0" borderId="5" xfId="0" applyNumberFormat="1" applyFont="1" applyFill="1" applyBorder="1" applyAlignment="1" applyProtection="1">
      <alignment horizontal="right"/>
    </xf>
    <xf numFmtId="169" fontId="3" fillId="13" borderId="11" xfId="0" applyNumberFormat="1" applyFont="1" applyFill="1" applyBorder="1" applyAlignment="1" applyProtection="1">
      <alignment horizontal="right"/>
    </xf>
    <xf numFmtId="0" fontId="0" fillId="0" borderId="0" xfId="0" applyAlignment="1">
      <alignment vertical="top" wrapText="1"/>
    </xf>
    <xf numFmtId="0" fontId="1" fillId="0" borderId="0" xfId="0" applyFont="1" applyAlignment="1">
      <alignment vertical="top" wrapText="1"/>
    </xf>
    <xf numFmtId="0" fontId="26" fillId="0" borderId="0" xfId="0" applyFont="1" applyAlignment="1">
      <alignment vertical="top" wrapText="1"/>
    </xf>
    <xf numFmtId="0" fontId="1" fillId="0" borderId="0" xfId="0" applyFont="1" applyFill="1" applyAlignment="1">
      <alignment vertical="top" wrapText="1"/>
    </xf>
    <xf numFmtId="0" fontId="1" fillId="0" borderId="0" xfId="0" applyFont="1" applyAlignment="1">
      <alignment vertical="top" wrapText="1"/>
    </xf>
    <xf numFmtId="0" fontId="1" fillId="0" borderId="31" xfId="0" applyFont="1" applyFill="1" applyBorder="1" applyAlignment="1">
      <alignment horizontal="center" vertical="top" wrapText="1"/>
    </xf>
    <xf numFmtId="0" fontId="5" fillId="11" borderId="1" xfId="5" applyFont="1" applyFill="1" applyBorder="1" applyAlignment="1">
      <alignment horizontal="left"/>
    </xf>
    <xf numFmtId="0" fontId="1" fillId="0" borderId="0" xfId="5"/>
    <xf numFmtId="0" fontId="1" fillId="0" borderId="1" xfId="5" applyBorder="1" applyAlignment="1">
      <alignment vertical="top" wrapText="1"/>
    </xf>
    <xf numFmtId="0" fontId="0" fillId="0" borderId="0" xfId="0" applyFill="1" applyAlignment="1">
      <alignment vertical="top" wrapText="1"/>
    </xf>
    <xf numFmtId="0" fontId="1" fillId="0" borderId="0" xfId="0" applyFont="1" applyAlignment="1">
      <alignment vertical="top" wrapText="1"/>
    </xf>
    <xf numFmtId="0" fontId="30" fillId="0" borderId="0" xfId="0" applyFont="1"/>
    <xf numFmtId="0" fontId="29" fillId="0" borderId="0" xfId="4"/>
    <xf numFmtId="0" fontId="26" fillId="0" borderId="0" xfId="0" applyFont="1" applyAlignment="1">
      <alignment vertical="top" wrapText="1"/>
    </xf>
    <xf numFmtId="0" fontId="1" fillId="0" borderId="0" xfId="0" quotePrefix="1" applyFont="1" applyFill="1" applyAlignment="1">
      <alignment vertical="top" wrapText="1"/>
    </xf>
    <xf numFmtId="0" fontId="1" fillId="0" borderId="0" xfId="0" applyFont="1" applyFill="1" applyAlignment="1">
      <alignment vertical="top" wrapText="1"/>
    </xf>
    <xf numFmtId="0" fontId="1" fillId="0" borderId="0" xfId="0" applyFont="1" applyAlignment="1">
      <alignment vertical="top" wrapText="1"/>
    </xf>
    <xf numFmtId="0" fontId="29" fillId="0" borderId="0" xfId="4" quotePrefix="1" applyFill="1" applyAlignment="1">
      <alignment vertical="top" wrapText="1"/>
    </xf>
    <xf numFmtId="0" fontId="29" fillId="0" borderId="0" xfId="4" applyFill="1" applyAlignment="1">
      <alignment vertical="top" wrapText="1"/>
    </xf>
    <xf numFmtId="0" fontId="1" fillId="0" borderId="0" xfId="0" applyFont="1" applyFill="1" applyBorder="1" applyAlignment="1">
      <alignment vertical="top" wrapText="1"/>
    </xf>
    <xf numFmtId="0" fontId="24" fillId="0" borderId="0" xfId="0" applyFont="1" applyFill="1" applyBorder="1" applyAlignment="1">
      <alignment horizontal="center" vertical="center" wrapText="1"/>
    </xf>
    <xf numFmtId="0" fontId="3" fillId="0" borderId="0" xfId="0" applyFont="1" applyFill="1" applyAlignment="1">
      <alignment horizontal="left" wrapText="1"/>
    </xf>
    <xf numFmtId="0" fontId="2" fillId="8" borderId="0" xfId="0" applyNumberFormat="1" applyFont="1" applyFill="1" applyAlignment="1">
      <alignment horizontal="center"/>
    </xf>
    <xf numFmtId="0" fontId="2" fillId="8" borderId="0" xfId="0" applyFont="1" applyFill="1" applyAlignment="1">
      <alignment horizontal="center"/>
    </xf>
    <xf numFmtId="0" fontId="16" fillId="0" borderId="0" xfId="0" applyFont="1" applyAlignment="1">
      <alignment horizontal="center"/>
    </xf>
    <xf numFmtId="0" fontId="17" fillId="0" borderId="23" xfId="0" applyFont="1" applyFill="1" applyBorder="1" applyAlignment="1">
      <alignment horizontal="left" vertical="top"/>
    </xf>
    <xf numFmtId="0" fontId="17" fillId="0" borderId="24" xfId="0" applyFont="1" applyFill="1" applyBorder="1" applyAlignment="1">
      <alignment horizontal="left" vertical="top"/>
    </xf>
    <xf numFmtId="0" fontId="5" fillId="0" borderId="25" xfId="0" applyFont="1" applyFill="1" applyBorder="1" applyAlignment="1">
      <alignment horizontal="left" vertical="top" wrapText="1"/>
    </xf>
    <xf numFmtId="0" fontId="5" fillId="0" borderId="26" xfId="0" applyFont="1" applyFill="1" applyBorder="1" applyAlignment="1">
      <alignment horizontal="left" vertical="top" wrapText="1"/>
    </xf>
    <xf numFmtId="0" fontId="9" fillId="0" borderId="20" xfId="0" applyFont="1" applyFill="1" applyBorder="1" applyAlignment="1">
      <alignment horizontal="center" wrapText="1"/>
    </xf>
    <xf numFmtId="0" fontId="9" fillId="0" borderId="21" xfId="0" applyFont="1" applyFill="1" applyBorder="1" applyAlignment="1">
      <alignment horizontal="center" wrapText="1"/>
    </xf>
    <xf numFmtId="0" fontId="9" fillId="0" borderId="22" xfId="0" applyFont="1" applyFill="1" applyBorder="1" applyAlignment="1">
      <alignment horizontal="center" wrapText="1"/>
    </xf>
    <xf numFmtId="0" fontId="3" fillId="0" borderId="4" xfId="0" applyFont="1" applyFill="1" applyBorder="1" applyAlignment="1" applyProtection="1"/>
    <xf numFmtId="0" fontId="0" fillId="0" borderId="5" xfId="0" applyFill="1" applyBorder="1" applyAlignment="1"/>
    <xf numFmtId="0" fontId="3" fillId="0" borderId="5" xfId="0" applyFont="1" applyFill="1" applyBorder="1" applyAlignment="1" applyProtection="1"/>
    <xf numFmtId="49" fontId="4" fillId="0" borderId="0" xfId="0" applyNumberFormat="1" applyFont="1" applyBorder="1" applyAlignment="1">
      <alignment horizontal="left" vertical="top" wrapText="1"/>
    </xf>
    <xf numFmtId="0" fontId="4" fillId="0" borderId="0" xfId="0" applyFont="1" applyBorder="1" applyAlignment="1">
      <alignment vertical="top" wrapText="1"/>
    </xf>
    <xf numFmtId="49" fontId="4" fillId="9" borderId="0" xfId="3" applyFont="1" applyFill="1" applyBorder="1" applyAlignment="1">
      <alignment horizontal="left" vertical="top" wrapText="1"/>
    </xf>
    <xf numFmtId="49" fontId="3" fillId="9" borderId="0" xfId="3" applyFont="1" applyFill="1" applyBorder="1" applyAlignment="1">
      <alignment horizontal="left" vertical="top"/>
    </xf>
    <xf numFmtId="49" fontId="6" fillId="9" borderId="0" xfId="3" applyFont="1" applyFill="1" applyBorder="1" applyAlignment="1">
      <alignment horizontal="left" vertical="top" wrapText="1"/>
    </xf>
    <xf numFmtId="0" fontId="3" fillId="0" borderId="12"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18" xfId="0" applyFont="1" applyFill="1" applyBorder="1" applyAlignment="1" applyProtection="1">
      <alignment vertical="center"/>
    </xf>
    <xf numFmtId="0" fontId="5" fillId="0" borderId="12"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5" xfId="0" applyFont="1" applyFill="1" applyBorder="1"/>
    <xf numFmtId="0" fontId="4" fillId="0" borderId="4" xfId="0" applyFont="1" applyFill="1" applyBorder="1" applyAlignment="1" applyProtection="1">
      <alignment horizontal="center" vertical="center"/>
    </xf>
    <xf numFmtId="0" fontId="0" fillId="0" borderId="5" xfId="0" applyFill="1" applyBorder="1" applyAlignment="1">
      <alignment horizontal="center" vertical="center"/>
    </xf>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8"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11" xfId="0" applyFont="1" applyFill="1" applyBorder="1"/>
    <xf numFmtId="0" fontId="7" fillId="0" borderId="9"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0" fontId="5" fillId="0" borderId="18"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5" xfId="0" applyFont="1" applyFill="1" applyBorder="1"/>
    <xf numFmtId="0" fontId="3" fillId="0" borderId="12" xfId="0" applyFont="1" applyBorder="1" applyAlignment="1" applyProtection="1">
      <alignment vertical="center"/>
    </xf>
    <xf numFmtId="0" fontId="3" fillId="0" borderId="6" xfId="0" applyFont="1" applyBorder="1" applyAlignment="1" applyProtection="1">
      <alignment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5" xfId="0" applyFont="1" applyBorder="1" applyAlignment="1" applyProtection="1">
      <alignment vertical="center"/>
    </xf>
    <xf numFmtId="0" fontId="5" fillId="4" borderId="12"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0" borderId="5" xfId="0" applyFont="1" applyBorder="1"/>
    <xf numFmtId="0" fontId="4" fillId="5" borderId="4" xfId="0" applyFont="1" applyFill="1" applyBorder="1" applyAlignment="1" applyProtection="1">
      <alignment horizontal="center" vertical="center"/>
    </xf>
    <xf numFmtId="0" fontId="0" fillId="0" borderId="5" xfId="0" applyBorder="1" applyAlignment="1">
      <alignment horizontal="center" vertical="center"/>
    </xf>
    <xf numFmtId="0" fontId="4" fillId="4" borderId="4" xfId="0" applyFont="1" applyFill="1" applyBorder="1" applyAlignment="1" applyProtection="1">
      <alignment horizontal="center" vertical="center"/>
    </xf>
    <xf numFmtId="0" fontId="0" fillId="3" borderId="5" xfId="0" applyFill="1" applyBorder="1" applyAlignment="1">
      <alignment horizontal="center" vertical="center"/>
    </xf>
    <xf numFmtId="0" fontId="3" fillId="0" borderId="7" xfId="0" applyFont="1" applyBorder="1" applyAlignment="1" applyProtection="1">
      <alignment vertical="center"/>
    </xf>
    <xf numFmtId="0" fontId="3" fillId="0" borderId="3" xfId="0" applyFont="1" applyBorder="1" applyAlignment="1" applyProtection="1">
      <alignment vertical="center"/>
    </xf>
    <xf numFmtId="0" fontId="3" fillId="0" borderId="8" xfId="0" applyFont="1" applyBorder="1" applyAlignment="1" applyProtection="1">
      <alignment vertical="center"/>
    </xf>
    <xf numFmtId="0" fontId="3" fillId="3" borderId="4"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5" xfId="0" applyFont="1" applyFill="1" applyBorder="1" applyAlignment="1" applyProtection="1">
      <alignment vertical="center"/>
    </xf>
    <xf numFmtId="0" fontId="5" fillId="5" borderId="12" xfId="0" applyFont="1" applyFill="1" applyBorder="1" applyAlignment="1" applyProtection="1">
      <alignment horizontal="center" vertical="center"/>
    </xf>
    <xf numFmtId="0" fontId="5" fillId="5" borderId="6" xfId="0" applyFont="1" applyFill="1" applyBorder="1" applyAlignment="1" applyProtection="1">
      <alignment horizontal="center" vertical="center"/>
    </xf>
    <xf numFmtId="0" fontId="3" fillId="0" borderId="4"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7" fillId="0" borderId="9" xfId="0" applyFont="1" applyBorder="1" applyAlignment="1" applyProtection="1">
      <alignment horizontal="left" vertical="center"/>
    </xf>
    <xf numFmtId="0" fontId="7" fillId="0" borderId="10" xfId="0" applyFont="1" applyBorder="1" applyAlignment="1" applyProtection="1">
      <alignment horizontal="left" vertical="center"/>
    </xf>
    <xf numFmtId="0" fontId="7" fillId="0" borderId="11" xfId="0" applyFont="1" applyBorder="1" applyAlignment="1" applyProtection="1">
      <alignment horizontal="left" vertical="center"/>
    </xf>
    <xf numFmtId="0" fontId="0" fillId="0" borderId="2" xfId="0" applyFill="1" applyBorder="1" applyAlignment="1">
      <alignment vertical="center"/>
    </xf>
    <xf numFmtId="0" fontId="0" fillId="0" borderId="5" xfId="0" applyFill="1" applyBorder="1" applyAlignment="1">
      <alignment vertical="center"/>
    </xf>
    <xf numFmtId="0" fontId="5" fillId="5" borderId="18" xfId="0" applyFont="1" applyFill="1" applyBorder="1" applyAlignment="1" applyProtection="1">
      <alignment horizontal="center" vertical="center"/>
    </xf>
    <xf numFmtId="0" fontId="3" fillId="0" borderId="7"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4"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27"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9" xfId="0" applyFont="1" applyFill="1" applyBorder="1" applyAlignment="1" applyProtection="1">
      <alignment vertical="center"/>
    </xf>
    <xf numFmtId="0" fontId="3" fillId="5" borderId="12"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5" fillId="0" borderId="4" xfId="0" applyFont="1" applyFill="1" applyBorder="1" applyAlignment="1" applyProtection="1">
      <alignment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3" fillId="0" borderId="27"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7" fillId="0" borderId="4"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5" xfId="0" applyFont="1" applyBorder="1" applyAlignment="1" applyProtection="1">
      <alignment horizontal="left" vertical="center"/>
    </xf>
    <xf numFmtId="0" fontId="4" fillId="5" borderId="5" xfId="0" applyFont="1" applyFill="1" applyBorder="1" applyAlignment="1" applyProtection="1">
      <alignment horizontal="center" vertical="center"/>
    </xf>
    <xf numFmtId="0" fontId="7" fillId="0" borderId="4"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5" fillId="0" borderId="4" xfId="0" applyFont="1" applyBorder="1" applyAlignment="1" applyProtection="1">
      <alignment vertical="center"/>
    </xf>
    <xf numFmtId="0" fontId="5" fillId="0" borderId="2" xfId="0" applyFont="1" applyBorder="1" applyAlignment="1" applyProtection="1">
      <alignment vertical="center"/>
    </xf>
    <xf numFmtId="0" fontId="5" fillId="0" borderId="5" xfId="0" applyFont="1" applyBorder="1" applyAlignment="1" applyProtection="1">
      <alignment vertical="center"/>
    </xf>
    <xf numFmtId="0" fontId="5" fillId="0" borderId="4" xfId="0" applyNumberFormat="1" applyFont="1" applyBorder="1" applyAlignment="1" applyProtection="1">
      <alignment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5" fillId="0" borderId="4"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0" fillId="0" borderId="2" xfId="0" applyBorder="1" applyAlignment="1"/>
    <xf numFmtId="0" fontId="0" fillId="0" borderId="5" xfId="0" applyBorder="1" applyAlignment="1"/>
    <xf numFmtId="0" fontId="5" fillId="0" borderId="4"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5" xfId="0" applyFont="1" applyBorder="1" applyAlignment="1" applyProtection="1">
      <alignment horizontal="left" vertical="center"/>
    </xf>
    <xf numFmtId="0" fontId="0" fillId="0" borderId="2" xfId="0" applyFill="1" applyBorder="1" applyAlignment="1"/>
    <xf numFmtId="0" fontId="3" fillId="5" borderId="18" xfId="0"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5" fillId="0" borderId="4" xfId="0" applyFont="1" applyFill="1" applyBorder="1" applyAlignment="1" applyProtection="1">
      <alignment vertical="center" wrapText="1"/>
    </xf>
    <xf numFmtId="0" fontId="5" fillId="0" borderId="2"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3" fillId="0" borderId="7"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49" fontId="6" fillId="12" borderId="0" xfId="3" applyFont="1" applyFill="1" applyBorder="1" applyAlignment="1">
      <alignment horizontal="left" vertical="top" wrapText="1"/>
    </xf>
    <xf numFmtId="49" fontId="3" fillId="12" borderId="0" xfId="3" applyFont="1" applyFill="1" applyBorder="1" applyAlignment="1">
      <alignment horizontal="left" vertical="top"/>
    </xf>
    <xf numFmtId="49" fontId="5" fillId="11" borderId="12" xfId="0" applyNumberFormat="1" applyFont="1" applyFill="1" applyBorder="1" applyAlignment="1">
      <alignment vertical="top" wrapText="1"/>
    </xf>
    <xf numFmtId="49" fontId="5" fillId="11" borderId="18" xfId="0" applyNumberFormat="1" applyFont="1" applyFill="1" applyBorder="1" applyAlignment="1">
      <alignment vertical="top" wrapText="1"/>
    </xf>
    <xf numFmtId="49" fontId="5" fillId="11" borderId="6" xfId="0" applyNumberFormat="1" applyFont="1" applyFill="1" applyBorder="1" applyAlignment="1">
      <alignment vertical="top" wrapText="1"/>
    </xf>
    <xf numFmtId="49" fontId="5" fillId="11" borderId="9" xfId="0" applyNumberFormat="1" applyFont="1" applyFill="1" applyBorder="1" applyAlignment="1">
      <alignment horizontal="center" vertical="top"/>
    </xf>
    <xf numFmtId="49" fontId="5" fillId="11" borderId="10" xfId="0" applyNumberFormat="1" applyFont="1" applyFill="1" applyBorder="1" applyAlignment="1">
      <alignment horizontal="center" vertical="top"/>
    </xf>
    <xf numFmtId="49" fontId="4" fillId="12" borderId="10" xfId="3" applyFont="1" applyFill="1" applyBorder="1" applyAlignment="1">
      <alignment horizontal="left" vertical="top" wrapText="1"/>
    </xf>
    <xf numFmtId="49" fontId="3" fillId="12" borderId="10" xfId="3" applyFont="1" applyFill="1" applyBorder="1" applyAlignment="1">
      <alignment horizontal="left" vertical="top"/>
    </xf>
    <xf numFmtId="49" fontId="5" fillId="11" borderId="12" xfId="0" applyNumberFormat="1" applyFont="1" applyFill="1" applyBorder="1" applyAlignment="1">
      <alignment horizontal="left" vertical="top" wrapText="1"/>
    </xf>
    <xf numFmtId="49" fontId="5" fillId="11" borderId="18" xfId="0" applyNumberFormat="1" applyFont="1" applyFill="1" applyBorder="1" applyAlignment="1">
      <alignment horizontal="left" vertical="top" wrapText="1"/>
    </xf>
    <xf numFmtId="49" fontId="5" fillId="11" borderId="6" xfId="0" applyNumberFormat="1" applyFont="1" applyFill="1" applyBorder="1" applyAlignment="1">
      <alignment horizontal="left" vertical="top" wrapText="1"/>
    </xf>
    <xf numFmtId="49" fontId="5" fillId="11" borderId="7" xfId="0" applyNumberFormat="1" applyFont="1" applyFill="1" applyBorder="1" applyAlignment="1">
      <alignment horizontal="left" vertical="top" wrapText="1"/>
    </xf>
    <xf numFmtId="49" fontId="5" fillId="11" borderId="27" xfId="0" applyNumberFormat="1" applyFont="1" applyFill="1" applyBorder="1" applyAlignment="1">
      <alignment horizontal="left" vertical="top" wrapText="1"/>
    </xf>
    <xf numFmtId="49" fontId="5" fillId="11" borderId="7" xfId="0" applyNumberFormat="1" applyFont="1" applyFill="1" applyBorder="1" applyAlignment="1">
      <alignment horizontal="center" vertical="top"/>
    </xf>
    <xf numFmtId="49" fontId="5" fillId="11" borderId="3" xfId="0" applyNumberFormat="1" applyFont="1" applyFill="1" applyBorder="1" applyAlignment="1">
      <alignment horizontal="center" vertical="top"/>
    </xf>
    <xf numFmtId="49" fontId="3" fillId="0" borderId="0" xfId="0" applyNumberFormat="1" applyFont="1" applyAlignment="1">
      <alignment horizontal="center"/>
    </xf>
    <xf numFmtId="49" fontId="3" fillId="0" borderId="17" xfId="0" applyNumberFormat="1" applyFont="1" applyBorder="1" applyAlignment="1">
      <alignment horizontal="center"/>
    </xf>
    <xf numFmtId="49" fontId="3" fillId="0" borderId="0" xfId="0" applyNumberFormat="1" applyFont="1" applyBorder="1" applyAlignment="1">
      <alignment horizontal="center"/>
    </xf>
    <xf numFmtId="49" fontId="5" fillId="0" borderId="0" xfId="0" applyNumberFormat="1" applyFont="1" applyBorder="1" applyAlignment="1">
      <alignment horizontal="left"/>
    </xf>
    <xf numFmtId="49" fontId="3" fillId="0" borderId="0" xfId="0" applyNumberFormat="1" applyFont="1" applyBorder="1" applyAlignment="1">
      <alignment horizontal="left"/>
    </xf>
    <xf numFmtId="49" fontId="5" fillId="0" borderId="0" xfId="0" applyNumberFormat="1" applyFont="1" applyBorder="1" applyAlignment="1">
      <alignment horizontal="left" vertical="top"/>
    </xf>
    <xf numFmtId="49" fontId="3" fillId="0" borderId="0" xfId="0" applyNumberFormat="1" applyFont="1" applyBorder="1" applyAlignment="1">
      <alignment horizontal="left" vertical="top"/>
    </xf>
    <xf numFmtId="0" fontId="5"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xf>
    <xf numFmtId="49" fontId="5"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3" fillId="0" borderId="0" xfId="0" applyNumberFormat="1" applyFont="1" applyBorder="1" applyAlignment="1">
      <alignment horizontal="left" vertical="top" wrapText="1"/>
    </xf>
    <xf numFmtId="49" fontId="3" fillId="0" borderId="0" xfId="0" applyNumberFormat="1" applyFont="1" applyBorder="1" applyAlignment="1">
      <alignment horizontal="center" vertical="top" wrapText="1"/>
    </xf>
    <xf numFmtId="0" fontId="3" fillId="0" borderId="0" xfId="0" applyNumberFormat="1" applyFont="1" applyAlignment="1">
      <alignment horizontal="left" vertical="top" wrapText="1"/>
    </xf>
  </cellXfs>
  <cellStyles count="6">
    <cellStyle name="Comma" xfId="1" builtinId="3"/>
    <cellStyle name="Currency" xfId="2" builtinId="4"/>
    <cellStyle name="Hyperlink" xfId="4" builtinId="8"/>
    <cellStyle name="Normal" xfId="0" builtinId="0"/>
    <cellStyle name="Normal 2" xfId="3"/>
    <cellStyle name="Normal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295275</xdr:colOff>
      <xdr:row>41</xdr:row>
      <xdr:rowOff>76199</xdr:rowOff>
    </xdr:from>
    <xdr:ext cx="2076450" cy="1914525"/>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11963400" y="39776399"/>
          <a:ext cx="2076450" cy="1914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tariocreates.ca/uploads/Industry_Initiatives/FRE/Content-and-Marketing/Magazine-Fund/Magazine-Fund-2025-26-Guidelines-FR.pdf" TargetMode="External"/><Relationship Id="rId1" Type="http://schemas.openxmlformats.org/officeDocument/2006/relationships/hyperlink" Target="https://www.ontariocreates.ca/fr/program-policie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abSelected="1" zoomScaleNormal="100" workbookViewId="0">
      <selection sqref="A1:B1"/>
    </sheetView>
  </sheetViews>
  <sheetFormatPr defaultRowHeight="15"/>
  <cols>
    <col min="1" max="1" width="15.77734375" style="344" customWidth="1"/>
    <col min="2" max="2" width="84.77734375" style="344" customWidth="1"/>
    <col min="3" max="16384" width="8.88671875" style="344"/>
  </cols>
  <sheetData>
    <row r="1" spans="1:7" ht="63.75" customHeight="1">
      <c r="A1" s="360" t="s">
        <v>736</v>
      </c>
      <c r="B1" s="360"/>
      <c r="C1" s="353"/>
    </row>
    <row r="2" spans="1:7" ht="33" customHeight="1">
      <c r="A2" s="359" t="s">
        <v>738</v>
      </c>
      <c r="B2" s="359"/>
    </row>
    <row r="3" spans="1:7">
      <c r="A3" s="361" t="s">
        <v>737</v>
      </c>
      <c r="B3" s="361"/>
    </row>
    <row r="4" spans="1:7" ht="31.5" customHeight="1">
      <c r="A4" s="358" t="s">
        <v>739</v>
      </c>
      <c r="B4" s="359"/>
      <c r="G4" s="356"/>
    </row>
    <row r="5" spans="1:7">
      <c r="A5" s="361" t="s">
        <v>727</v>
      </c>
      <c r="B5" s="362"/>
      <c r="F5" s="355"/>
    </row>
    <row r="6" spans="1:7" ht="30.75" customHeight="1">
      <c r="A6" s="363" t="s">
        <v>728</v>
      </c>
      <c r="B6" s="363"/>
      <c r="F6" s="355"/>
    </row>
    <row r="7" spans="1:7" ht="15.75" thickBot="1">
      <c r="A7" s="349"/>
      <c r="B7" s="349"/>
    </row>
    <row r="8" spans="1:7" ht="66.75" customHeight="1">
      <c r="A8" s="346" t="s">
        <v>709</v>
      </c>
      <c r="B8" s="347" t="s">
        <v>740</v>
      </c>
      <c r="F8" s="354"/>
    </row>
    <row r="9" spans="1:7" ht="30">
      <c r="A9" s="346"/>
      <c r="B9" s="347" t="s">
        <v>729</v>
      </c>
    </row>
    <row r="10" spans="1:7" ht="45">
      <c r="A10" s="357" t="s">
        <v>710</v>
      </c>
      <c r="B10" s="345" t="s">
        <v>741</v>
      </c>
    </row>
    <row r="11" spans="1:7" ht="60">
      <c r="A11" s="357"/>
      <c r="B11" s="348" t="s">
        <v>742</v>
      </c>
      <c r="C11" s="353"/>
    </row>
    <row r="12" spans="1:7" ht="60">
      <c r="A12" s="357"/>
      <c r="B12" s="345" t="s">
        <v>714</v>
      </c>
    </row>
    <row r="13" spans="1:7" ht="165">
      <c r="A13" s="357"/>
      <c r="B13" s="345" t="s">
        <v>715</v>
      </c>
    </row>
    <row r="14" spans="1:7" ht="60">
      <c r="A14" s="357"/>
      <c r="B14" s="345" t="s">
        <v>743</v>
      </c>
    </row>
    <row r="15" spans="1:7" ht="75">
      <c r="A15" s="357"/>
      <c r="B15" s="345" t="s">
        <v>712</v>
      </c>
    </row>
    <row r="16" spans="1:7" ht="150">
      <c r="A16" s="357"/>
      <c r="B16" s="345" t="s">
        <v>716</v>
      </c>
    </row>
    <row r="17" spans="1:3" ht="60">
      <c r="A17" s="357"/>
      <c r="B17" s="345" t="s">
        <v>717</v>
      </c>
    </row>
    <row r="18" spans="1:3" ht="30">
      <c r="A18" s="357"/>
      <c r="B18" s="345" t="s">
        <v>713</v>
      </c>
    </row>
    <row r="19" spans="1:3" ht="75">
      <c r="A19" s="357"/>
      <c r="B19" s="345" t="s">
        <v>744</v>
      </c>
    </row>
    <row r="20" spans="1:3" ht="45">
      <c r="A20" s="357" t="s">
        <v>711</v>
      </c>
      <c r="B20" s="345" t="s">
        <v>745</v>
      </c>
    </row>
    <row r="21" spans="1:3" ht="90">
      <c r="A21" s="357"/>
      <c r="B21" s="345" t="s">
        <v>718</v>
      </c>
    </row>
    <row r="22" spans="1:3" ht="60">
      <c r="A22" s="357"/>
      <c r="B22" s="348" t="s">
        <v>730</v>
      </c>
      <c r="C22" s="353"/>
    </row>
    <row r="23" spans="1:3" ht="180">
      <c r="A23" s="357"/>
      <c r="B23" s="345" t="s">
        <v>719</v>
      </c>
    </row>
    <row r="24" spans="1:3" ht="45">
      <c r="A24" s="357"/>
      <c r="B24" s="345" t="s">
        <v>720</v>
      </c>
    </row>
    <row r="25" spans="1:3" ht="105">
      <c r="A25" s="357"/>
      <c r="B25" s="345" t="s">
        <v>721</v>
      </c>
    </row>
    <row r="26" spans="1:3" ht="60">
      <c r="A26" s="357"/>
      <c r="B26" s="345" t="s">
        <v>722</v>
      </c>
    </row>
    <row r="27" spans="1:3" ht="105">
      <c r="A27" s="357"/>
      <c r="B27" s="345" t="s">
        <v>723</v>
      </c>
    </row>
    <row r="28" spans="1:3" ht="60">
      <c r="A28" s="357"/>
      <c r="B28" s="345" t="s">
        <v>724</v>
      </c>
    </row>
    <row r="29" spans="1:3" ht="60">
      <c r="A29" s="357"/>
      <c r="B29" s="345" t="s">
        <v>725</v>
      </c>
    </row>
    <row r="30" spans="1:3" ht="90">
      <c r="A30" s="357"/>
      <c r="B30" s="345" t="s">
        <v>726</v>
      </c>
    </row>
    <row r="31" spans="1:3" ht="345">
      <c r="A31" s="357"/>
      <c r="B31" s="348" t="s">
        <v>746</v>
      </c>
      <c r="C31" s="353"/>
    </row>
  </sheetData>
  <mergeCells count="8">
    <mergeCell ref="A10:A19"/>
    <mergeCell ref="A20:A31"/>
    <mergeCell ref="A4:B4"/>
    <mergeCell ref="A1:B1"/>
    <mergeCell ref="A2:B2"/>
    <mergeCell ref="A3:B3"/>
    <mergeCell ref="A5:B5"/>
    <mergeCell ref="A6:B6"/>
  </mergeCells>
  <hyperlinks>
    <hyperlink ref="A5:B5" r:id="rId1" display="- les politiques relatives aux programmes d’Ontario Créatif"/>
    <hyperlink ref="A3:B3" r:id="rId2" display="- les lignes directrices du Fonds d’aide d'Ontario Créatif aux éditeurs de revues"/>
  </hyperlinks>
  <pageMargins left="0.7" right="0.7" top="0.75" bottom="0.75" header="0.3" footer="0.3"/>
  <pageSetup scale="59"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3"/>
  <sheetViews>
    <sheetView workbookViewId="0">
      <selection activeCell="F11" sqref="F11"/>
    </sheetView>
  </sheetViews>
  <sheetFormatPr defaultRowHeight="15"/>
  <cols>
    <col min="1" max="1" width="11.44140625" style="351" customWidth="1"/>
    <col min="2" max="2" width="28.109375" style="351" customWidth="1"/>
    <col min="3" max="3" width="49.33203125" style="351" customWidth="1"/>
    <col min="4" max="16384" width="8.88671875" style="351"/>
  </cols>
  <sheetData>
    <row r="2" spans="1:3">
      <c r="A2" s="350" t="s">
        <v>245</v>
      </c>
      <c r="B2" s="350" t="s">
        <v>246</v>
      </c>
      <c r="C2" s="350" t="s">
        <v>734</v>
      </c>
    </row>
    <row r="3" spans="1:3">
      <c r="A3" s="352"/>
      <c r="B3" s="352"/>
      <c r="C3" s="352"/>
    </row>
    <row r="4" spans="1:3">
      <c r="A4" s="352"/>
      <c r="B4" s="352"/>
      <c r="C4" s="352"/>
    </row>
    <row r="5" spans="1:3">
      <c r="A5" s="352"/>
      <c r="B5" s="352"/>
      <c r="C5" s="352"/>
    </row>
    <row r="6" spans="1:3">
      <c r="A6" s="352"/>
      <c r="B6" s="352"/>
      <c r="C6" s="352"/>
    </row>
    <row r="7" spans="1:3">
      <c r="A7" s="352"/>
      <c r="B7" s="352"/>
      <c r="C7" s="352"/>
    </row>
    <row r="8" spans="1:3">
      <c r="A8" s="352"/>
      <c r="B8" s="352"/>
      <c r="C8" s="352"/>
    </row>
    <row r="9" spans="1:3">
      <c r="A9" s="352"/>
      <c r="B9" s="352"/>
      <c r="C9" s="352"/>
    </row>
    <row r="10" spans="1:3">
      <c r="A10" s="352"/>
      <c r="B10" s="352"/>
      <c r="C10" s="352"/>
    </row>
    <row r="11" spans="1:3">
      <c r="A11" s="352"/>
      <c r="B11" s="352"/>
      <c r="C11" s="352"/>
    </row>
    <row r="12" spans="1:3">
      <c r="A12" s="352"/>
      <c r="B12" s="352"/>
      <c r="C12" s="352"/>
    </row>
    <row r="13" spans="1:3">
      <c r="A13" s="352"/>
      <c r="B13" s="352"/>
      <c r="C13" s="352"/>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topLeftCell="A4" zoomScaleNormal="100" workbookViewId="0">
      <selection activeCell="F11" sqref="F11"/>
    </sheetView>
  </sheetViews>
  <sheetFormatPr defaultColWidth="11.5546875" defaultRowHeight="15"/>
  <cols>
    <col min="1" max="1" width="28" customWidth="1"/>
    <col min="2" max="2" width="85.44140625" customWidth="1"/>
    <col min="3" max="3" width="11.5546875" style="169"/>
  </cols>
  <sheetData>
    <row r="1" spans="1:2" ht="15.75">
      <c r="A1" s="366" t="s">
        <v>747</v>
      </c>
      <c r="B1" s="367"/>
    </row>
    <row r="2" spans="1:2" ht="20.25">
      <c r="A2" s="368" t="s">
        <v>473</v>
      </c>
      <c r="B2" s="368"/>
    </row>
    <row r="3" spans="1:2" ht="15" customHeight="1"/>
    <row r="4" spans="1:2">
      <c r="A4" s="95"/>
      <c r="B4" s="202"/>
    </row>
    <row r="5" spans="1:2">
      <c r="A5" s="199" t="s">
        <v>617</v>
      </c>
      <c r="B5" s="115"/>
    </row>
    <row r="6" spans="1:2">
      <c r="A6" s="116"/>
      <c r="B6" s="117"/>
    </row>
    <row r="7" spans="1:2">
      <c r="A7" s="120" t="s">
        <v>503</v>
      </c>
      <c r="B7" s="119" t="s">
        <v>502</v>
      </c>
    </row>
    <row r="8" spans="1:2" ht="15.75">
      <c r="A8" s="123" t="s">
        <v>464</v>
      </c>
      <c r="B8" s="278" t="s">
        <v>472</v>
      </c>
    </row>
    <row r="9" spans="1:2" ht="15.75">
      <c r="A9" s="124" t="s">
        <v>465</v>
      </c>
      <c r="B9" s="278" t="s">
        <v>471</v>
      </c>
    </row>
    <row r="10" spans="1:2" ht="33.75" customHeight="1">
      <c r="A10" s="203" t="s">
        <v>591</v>
      </c>
      <c r="B10" s="204" t="s">
        <v>596</v>
      </c>
    </row>
    <row r="11" spans="1:2" ht="15.75">
      <c r="A11" s="124" t="s">
        <v>466</v>
      </c>
      <c r="B11" s="278" t="s">
        <v>597</v>
      </c>
    </row>
    <row r="12" spans="1:2" ht="15.75">
      <c r="A12" s="123" t="s">
        <v>748</v>
      </c>
      <c r="B12" s="278" t="s">
        <v>474</v>
      </c>
    </row>
    <row r="13" spans="1:2" ht="15.75">
      <c r="A13" s="123" t="s">
        <v>467</v>
      </c>
      <c r="B13" s="278" t="s">
        <v>475</v>
      </c>
    </row>
    <row r="14" spans="1:2" ht="15.75">
      <c r="A14" s="123" t="s">
        <v>468</v>
      </c>
      <c r="B14" s="278" t="s">
        <v>476</v>
      </c>
    </row>
    <row r="15" spans="1:2" ht="15.75">
      <c r="A15" s="124" t="s">
        <v>469</v>
      </c>
      <c r="B15" s="278" t="s">
        <v>470</v>
      </c>
    </row>
    <row r="16" spans="1:2">
      <c r="A16" s="124" t="s">
        <v>598</v>
      </c>
      <c r="B16" s="205" t="s">
        <v>589</v>
      </c>
    </row>
    <row r="17" spans="1:2">
      <c r="A17" s="124" t="s">
        <v>731</v>
      </c>
      <c r="B17" s="205" t="s">
        <v>732</v>
      </c>
    </row>
    <row r="18" spans="1:2">
      <c r="A18" s="118"/>
      <c r="B18" s="206"/>
    </row>
    <row r="19" spans="1:2" ht="25.5" customHeight="1">
      <c r="A19" s="365" t="s">
        <v>632</v>
      </c>
      <c r="B19" s="365"/>
    </row>
    <row r="20" spans="1:2">
      <c r="A20" s="98"/>
      <c r="B20" s="207"/>
    </row>
    <row r="21" spans="1:2" ht="33" customHeight="1">
      <c r="A21" s="365" t="s">
        <v>599</v>
      </c>
      <c r="B21" s="365"/>
    </row>
    <row r="22" spans="1:2" ht="15.75" thickBot="1">
      <c r="A22" s="365"/>
      <c r="B22" s="365"/>
    </row>
    <row r="23" spans="1:2" ht="15.75" thickTop="1">
      <c r="A23" s="369" t="s">
        <v>600</v>
      </c>
      <c r="B23" s="370"/>
    </row>
    <row r="24" spans="1:2" ht="57" customHeight="1" thickBot="1">
      <c r="A24" s="371" t="s">
        <v>708</v>
      </c>
      <c r="B24" s="372"/>
    </row>
    <row r="25" spans="1:2" ht="15.75" thickTop="1">
      <c r="A25" s="169"/>
      <c r="B25" s="169"/>
    </row>
    <row r="26" spans="1:2" ht="15" customHeight="1">
      <c r="A26" s="364" t="s">
        <v>749</v>
      </c>
      <c r="B26" s="364"/>
    </row>
  </sheetData>
  <mergeCells count="8">
    <mergeCell ref="A26:B26"/>
    <mergeCell ref="A21:B21"/>
    <mergeCell ref="A22:B22"/>
    <mergeCell ref="A19:B19"/>
    <mergeCell ref="A1:B1"/>
    <mergeCell ref="A2:B2"/>
    <mergeCell ref="A23:B23"/>
    <mergeCell ref="A24:B24"/>
  </mergeCells>
  <phoneticPr fontId="23" type="noConversion"/>
  <pageMargins left="0.70866141732283472" right="0.51181102362204722" top="0.74803149606299213" bottom="0.74803149606299213" header="0.31496062992125984" footer="0.31496062992125984"/>
  <pageSetup scale="92" orientation="landscape" r:id="rId1"/>
  <headerFooter>
    <oddHeader xml:space="preserve">&amp;CINFO&amp;R
</oddHeader>
    <oddFooter>&amp;L&amp;10Modèle de budget du Fonds de la SODIMO pour les produits MIN – volet Production / Version : juillet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zoomScaleNormal="100" workbookViewId="0">
      <selection activeCell="F11" sqref="F11"/>
    </sheetView>
  </sheetViews>
  <sheetFormatPr defaultColWidth="18.6640625" defaultRowHeight="12.75"/>
  <cols>
    <col min="1" max="1" width="45.21875" style="5" customWidth="1"/>
    <col min="2" max="2" width="30.109375" style="5" customWidth="1"/>
    <col min="3" max="3" width="41.33203125" style="5" customWidth="1"/>
    <col min="4" max="4" width="26.88671875" style="5" customWidth="1"/>
    <col min="5" max="16384" width="18.6640625" style="5"/>
  </cols>
  <sheetData>
    <row r="1" spans="1:32" ht="43.5" customHeight="1" thickBot="1">
      <c r="A1" s="373" t="s">
        <v>750</v>
      </c>
      <c r="B1" s="374"/>
      <c r="C1" s="375"/>
      <c r="D1" s="44"/>
      <c r="E1" s="44"/>
    </row>
    <row r="2" spans="1:32">
      <c r="A2" s="73"/>
      <c r="B2" s="73"/>
      <c r="C2" s="73"/>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2" ht="18" customHeight="1">
      <c r="A3" s="264" t="s">
        <v>236</v>
      </c>
      <c r="B3" s="376"/>
      <c r="C3" s="377"/>
    </row>
    <row r="4" spans="1:32" ht="10.5" customHeight="1">
      <c r="A4" s="73"/>
      <c r="B4" s="73"/>
      <c r="C4" s="73"/>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20.100000000000001" customHeight="1">
      <c r="A5" s="264" t="s">
        <v>634</v>
      </c>
      <c r="B5" s="376"/>
      <c r="C5" s="377"/>
    </row>
    <row r="6" spans="1:32" ht="20.100000000000001" customHeight="1">
      <c r="A6" s="264" t="s">
        <v>477</v>
      </c>
      <c r="B6" s="376"/>
      <c r="C6" s="377"/>
    </row>
    <row r="7" spans="1:32" ht="20.100000000000001" customHeight="1">
      <c r="A7" s="264" t="s">
        <v>238</v>
      </c>
      <c r="B7" s="376"/>
      <c r="C7" s="378"/>
    </row>
    <row r="8" spans="1:32" ht="20.100000000000001" customHeight="1">
      <c r="A8" s="264" t="s">
        <v>478</v>
      </c>
      <c r="B8" s="376"/>
      <c r="C8" s="378"/>
    </row>
    <row r="9" spans="1:32" ht="20.100000000000001" customHeight="1">
      <c r="A9" s="264" t="s">
        <v>633</v>
      </c>
      <c r="B9" s="376"/>
      <c r="C9" s="378"/>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row>
    <row r="10" spans="1:32" ht="20.100000000000001" customHeight="1">
      <c r="A10" s="264" t="s">
        <v>267</v>
      </c>
      <c r="B10" s="376"/>
      <c r="C10" s="378"/>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row>
    <row r="11" spans="1:32" ht="20.100000000000001" customHeight="1">
      <c r="A11" s="264" t="s">
        <v>479</v>
      </c>
      <c r="B11" s="376"/>
      <c r="C11" s="378"/>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spans="1:32" ht="10.5" customHeight="1">
      <c r="A12" s="73"/>
      <c r="B12" s="73"/>
      <c r="C12" s="73"/>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row>
    <row r="13" spans="1:32" ht="10.5" customHeight="1">
      <c r="A13" s="73"/>
      <c r="B13" s="73"/>
      <c r="C13" s="73"/>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row>
    <row r="14" spans="1:32" ht="18" customHeight="1">
      <c r="A14" s="265" t="s">
        <v>514</v>
      </c>
      <c r="B14" s="222" t="s">
        <v>515</v>
      </c>
      <c r="C14" s="222" t="s">
        <v>516</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row>
    <row r="15" spans="1:32">
      <c r="A15" s="265"/>
      <c r="B15" s="96" t="s">
        <v>413</v>
      </c>
      <c r="C15" s="96" t="s">
        <v>414</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row>
    <row r="16" spans="1:32" ht="18" customHeight="1">
      <c r="A16" s="266" t="s">
        <v>239</v>
      </c>
      <c r="B16" s="267"/>
      <c r="C16" s="267"/>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row>
    <row r="17" spans="1:32" ht="18" customHeight="1">
      <c r="A17" s="266" t="s">
        <v>240</v>
      </c>
      <c r="B17" s="267"/>
      <c r="C17" s="26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row>
    <row r="18" spans="1:32" ht="18" customHeight="1">
      <c r="A18" s="266" t="s">
        <v>635</v>
      </c>
      <c r="B18" s="267"/>
      <c r="C18" s="267"/>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row>
    <row r="19" spans="1:32" ht="10.5" customHeight="1">
      <c r="A19" s="73"/>
      <c r="B19" s="73"/>
      <c r="C19" s="73"/>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row>
    <row r="20" spans="1:32" ht="18" customHeight="1">
      <c r="A20" s="265" t="s">
        <v>518</v>
      </c>
      <c r="B20" s="268"/>
      <c r="C20" s="269"/>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8" customHeight="1">
      <c r="A21" s="265" t="s">
        <v>517</v>
      </c>
      <c r="B21" s="376"/>
      <c r="C21" s="378"/>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1:32" ht="18" customHeight="1">
      <c r="A22" s="265" t="s">
        <v>519</v>
      </c>
      <c r="B22" s="270"/>
      <c r="C22" s="271"/>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1:32" ht="18" customHeight="1">
      <c r="A23" s="20" t="s">
        <v>480</v>
      </c>
      <c r="B23" s="32"/>
      <c r="C23" s="33"/>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1:3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1:3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1:32">
      <c r="A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1:32">
      <c r="A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1:32">
      <c r="A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row>
    <row r="30" spans="1:32">
      <c r="A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row>
    <row r="31" spans="1:32">
      <c r="A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row>
    <row r="32" spans="1:3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row>
    <row r="33" spans="1:3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row>
    <row r="34" spans="1:32">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row>
    <row r="35" spans="1:32">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row>
    <row r="36" spans="1:3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row>
    <row r="37" spans="1:3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row>
    <row r="38" spans="1:3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sheetData>
  <sheetProtection sheet="1" objects="1" scenarios="1"/>
  <mergeCells count="10">
    <mergeCell ref="A1:C1"/>
    <mergeCell ref="B3:C3"/>
    <mergeCell ref="B5:C5"/>
    <mergeCell ref="B8:C8"/>
    <mergeCell ref="B21:C21"/>
    <mergeCell ref="B6:C6"/>
    <mergeCell ref="B7:C7"/>
    <mergeCell ref="B9:C9"/>
    <mergeCell ref="B10:C10"/>
    <mergeCell ref="B11:C11"/>
  </mergeCells>
  <phoneticPr fontId="0" type="noConversion"/>
  <printOptions horizontalCentered="1"/>
  <pageMargins left="0.55118110236220474" right="0.55118110236220474" top="0.98425196850393704" bottom="0.74803149606299213" header="0.51181102362204722" footer="0.51181102362204722"/>
  <pageSetup scale="90" orientation="landscape" horizontalDpi="300" verticalDpi="300" r:id="rId1"/>
  <headerFooter differentFirst="1" alignWithMargins="0">
    <oddHeader>&amp;C&amp;10PAGE COUVERTURE</oddHeader>
    <oddFooter>&amp;L&amp;8Fonds Bell / Budget type: Production - Version du 5 mars 2012&amp;R&amp;10 1</oddFooter>
    <firstHeader>&amp;CPAGE COUVERTURE</firstHeader>
    <firstFooter>&amp;L&amp;10Modèle de budget du Fonds de la SODIMO pour les produits MIN – volet Production / Version : juillet 2015</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zoomScaleNormal="100" zoomScaleSheetLayoutView="90" zoomScalePageLayoutView="80" workbookViewId="0">
      <selection activeCell="A19" sqref="A19"/>
    </sheetView>
  </sheetViews>
  <sheetFormatPr defaultColWidth="8.88671875" defaultRowHeight="12.75"/>
  <cols>
    <col min="1" max="1" width="9.5546875" style="25" customWidth="1"/>
    <col min="2" max="2" width="81.5546875" style="5" customWidth="1"/>
    <col min="3" max="3" width="13.5546875" style="5" customWidth="1"/>
    <col min="4" max="4" width="3.21875" style="98" customWidth="1"/>
    <col min="5" max="5" width="9.5546875" style="76" bestFit="1" customWidth="1"/>
    <col min="6" max="16384" width="8.88671875" style="5"/>
  </cols>
  <sheetData>
    <row r="1" spans="1:5" ht="30" customHeight="1">
      <c r="A1" s="381" t="s">
        <v>592</v>
      </c>
      <c r="B1" s="382"/>
    </row>
    <row r="2" spans="1:5" ht="18.600000000000001" customHeight="1">
      <c r="A2" s="22" t="s">
        <v>245</v>
      </c>
      <c r="B2" s="19" t="s">
        <v>246</v>
      </c>
      <c r="C2" s="23" t="s">
        <v>31</v>
      </c>
      <c r="E2" s="86" t="s">
        <v>241</v>
      </c>
    </row>
    <row r="3" spans="1:5">
      <c r="A3" s="22"/>
      <c r="B3" s="19"/>
      <c r="C3" s="23"/>
      <c r="E3" s="87" t="s">
        <v>242</v>
      </c>
    </row>
    <row r="4" spans="1:5">
      <c r="A4" s="22"/>
      <c r="B4" s="19"/>
      <c r="C4" s="23"/>
      <c r="E4" s="83"/>
    </row>
    <row r="5" spans="1:5">
      <c r="A5" s="24" t="s">
        <v>751</v>
      </c>
      <c r="B5" s="12" t="s">
        <v>243</v>
      </c>
      <c r="C5" s="177">
        <f>'Détail-PCMI'!L13</f>
        <v>0</v>
      </c>
      <c r="E5" s="178">
        <f>'Détail-PCMI'!O13</f>
        <v>0</v>
      </c>
    </row>
    <row r="6" spans="1:5">
      <c r="A6" s="24" t="s">
        <v>752</v>
      </c>
      <c r="B6" s="131" t="s">
        <v>658</v>
      </c>
      <c r="C6" s="177">
        <f>'Détail-PCMI'!L38</f>
        <v>0</v>
      </c>
      <c r="E6" s="178">
        <f>'Détail-PCMI'!O38</f>
        <v>0</v>
      </c>
    </row>
    <row r="7" spans="1:5">
      <c r="A7" s="24" t="s">
        <v>753</v>
      </c>
      <c r="B7" s="135" t="s">
        <v>659</v>
      </c>
      <c r="C7" s="177">
        <f>'Détail-PCMI'!L56</f>
        <v>0</v>
      </c>
      <c r="E7" s="178">
        <f>'Détail-PCMI'!O56</f>
        <v>0</v>
      </c>
    </row>
    <row r="8" spans="1:5">
      <c r="A8" s="24" t="s">
        <v>754</v>
      </c>
      <c r="B8" s="135" t="s">
        <v>660</v>
      </c>
      <c r="C8" s="177">
        <f>'Détail-PCMI'!L77</f>
        <v>0</v>
      </c>
      <c r="E8" s="178">
        <f>'Détail-PCMI'!O77</f>
        <v>0</v>
      </c>
    </row>
    <row r="9" spans="1:5">
      <c r="A9" s="24" t="s">
        <v>755</v>
      </c>
      <c r="B9" s="135" t="s">
        <v>661</v>
      </c>
      <c r="C9" s="177">
        <f>'Détail-PCMI'!L102</f>
        <v>0</v>
      </c>
      <c r="E9" s="178">
        <f>'Détail-PCMI'!L102</f>
        <v>0</v>
      </c>
    </row>
    <row r="10" spans="1:5">
      <c r="A10" s="24" t="s">
        <v>104</v>
      </c>
      <c r="B10" s="88" t="s">
        <v>244</v>
      </c>
      <c r="C10" s="177">
        <f>'Détail-VID'!L22</f>
        <v>0</v>
      </c>
      <c r="E10" s="178">
        <f>'Détail-VID'!O22</f>
        <v>0</v>
      </c>
    </row>
    <row r="11" spans="1:5">
      <c r="A11" s="24" t="s">
        <v>105</v>
      </c>
      <c r="B11" s="136" t="s">
        <v>662</v>
      </c>
      <c r="C11" s="177">
        <f>'Détail-VID'!L35</f>
        <v>0</v>
      </c>
      <c r="E11" s="178">
        <f>'Détail-VID'!O35</f>
        <v>0</v>
      </c>
    </row>
    <row r="12" spans="1:5">
      <c r="A12" s="24" t="s">
        <v>106</v>
      </c>
      <c r="B12" s="135" t="s">
        <v>663</v>
      </c>
      <c r="C12" s="177">
        <f>'Détail-VID'!L54</f>
        <v>0</v>
      </c>
      <c r="E12" s="178">
        <f>'Détail-VID'!O54</f>
        <v>0</v>
      </c>
    </row>
    <row r="13" spans="1:5">
      <c r="A13" s="24" t="s">
        <v>107</v>
      </c>
      <c r="B13" s="131" t="s">
        <v>664</v>
      </c>
      <c r="C13" s="177">
        <f>'Détail-VID'!L80</f>
        <v>0</v>
      </c>
      <c r="E13" s="178">
        <f>'Détail-VID'!O80</f>
        <v>0</v>
      </c>
    </row>
    <row r="14" spans="1:5">
      <c r="A14" s="24" t="s">
        <v>128</v>
      </c>
      <c r="B14" s="131" t="s">
        <v>665</v>
      </c>
      <c r="C14" s="177">
        <f>'Détail-VID'!L115</f>
        <v>0</v>
      </c>
      <c r="E14" s="178">
        <f>'Détail-VID'!O115</f>
        <v>0</v>
      </c>
    </row>
    <row r="15" spans="1:5">
      <c r="A15" s="24" t="s">
        <v>108</v>
      </c>
      <c r="B15" s="135" t="s">
        <v>666</v>
      </c>
      <c r="C15" s="177">
        <f>'Détail-VID'!L134</f>
        <v>0</v>
      </c>
      <c r="E15" s="178">
        <f>'Détail-VID'!O134</f>
        <v>0</v>
      </c>
    </row>
    <row r="16" spans="1:5">
      <c r="A16" s="24" t="s">
        <v>109</v>
      </c>
      <c r="B16" s="131" t="s">
        <v>667</v>
      </c>
      <c r="C16" s="177">
        <f>'Détail-VID'!L154</f>
        <v>0</v>
      </c>
      <c r="E16" s="178">
        <f>'Détail-VID'!O154</f>
        <v>0</v>
      </c>
    </row>
    <row r="17" spans="1:5" s="70" customFormat="1" ht="15">
      <c r="A17" s="68"/>
      <c r="B17" s="69" t="s">
        <v>668</v>
      </c>
      <c r="C17" s="179">
        <f t="shared" ref="C17" si="0">SUM(C5:C16)</f>
        <v>0</v>
      </c>
      <c r="D17" s="184"/>
      <c r="E17" s="130">
        <f>SUM(E5:E16)</f>
        <v>0</v>
      </c>
    </row>
    <row r="18" spans="1:5" s="6" customFormat="1">
      <c r="A18" s="22"/>
      <c r="B18" s="19"/>
      <c r="C18" s="67"/>
      <c r="D18" s="170"/>
      <c r="E18" s="84"/>
    </row>
    <row r="19" spans="1:5">
      <c r="A19" s="24" t="s">
        <v>756</v>
      </c>
      <c r="B19" s="12" t="s">
        <v>485</v>
      </c>
      <c r="C19" s="177">
        <f>'Détail-PCMI'!L138</f>
        <v>0</v>
      </c>
      <c r="E19" s="178">
        <f>'Détail-PCMI'!O138</f>
        <v>0</v>
      </c>
    </row>
    <row r="20" spans="1:5">
      <c r="A20" s="24" t="s">
        <v>129</v>
      </c>
      <c r="B20" s="131" t="s">
        <v>618</v>
      </c>
      <c r="C20" s="177">
        <f>'Détail-VID'!L174</f>
        <v>0</v>
      </c>
      <c r="E20" s="178">
        <f>'Détail-VID'!O174</f>
        <v>0</v>
      </c>
    </row>
    <row r="21" spans="1:5">
      <c r="A21" s="24" t="s">
        <v>130</v>
      </c>
      <c r="B21" s="131" t="s">
        <v>619</v>
      </c>
      <c r="C21" s="177">
        <f>'Détail-VID'!L201</f>
        <v>0</v>
      </c>
      <c r="E21" s="178">
        <f>'Détail-VID'!O201</f>
        <v>0</v>
      </c>
    </row>
    <row r="22" spans="1:5">
      <c r="A22" s="24" t="s">
        <v>131</v>
      </c>
      <c r="B22" s="131" t="s">
        <v>620</v>
      </c>
      <c r="C22" s="177">
        <f>'Détail-VID'!L216</f>
        <v>0</v>
      </c>
      <c r="E22" s="178">
        <f>'Détail-VID'!O216</f>
        <v>0</v>
      </c>
    </row>
    <row r="23" spans="1:5">
      <c r="A23" s="24" t="s">
        <v>179</v>
      </c>
      <c r="B23" s="131" t="s">
        <v>621</v>
      </c>
      <c r="C23" s="177">
        <f>'Détail-VID'!L242</f>
        <v>0</v>
      </c>
      <c r="E23" s="178">
        <f>'Détail-VID'!O242</f>
        <v>0</v>
      </c>
    </row>
    <row r="24" spans="1:5" s="70" customFormat="1" ht="15">
      <c r="A24" s="68"/>
      <c r="B24" s="69" t="s">
        <v>487</v>
      </c>
      <c r="C24" s="179">
        <f t="shared" ref="C24" si="1">SUM(C19:C23)</f>
        <v>0</v>
      </c>
      <c r="D24" s="184"/>
      <c r="E24" s="130">
        <f>SUM(E19:E23)</f>
        <v>0</v>
      </c>
    </row>
    <row r="25" spans="1:5" s="6" customFormat="1">
      <c r="A25" s="22"/>
      <c r="B25" s="19"/>
      <c r="C25" s="67"/>
      <c r="D25" s="170"/>
      <c r="E25" s="84"/>
    </row>
    <row r="26" spans="1:5" s="70" customFormat="1" ht="15">
      <c r="A26" s="68"/>
      <c r="B26" s="69" t="s">
        <v>250</v>
      </c>
      <c r="C26" s="180">
        <f>C17+C24</f>
        <v>0</v>
      </c>
      <c r="D26" s="184"/>
      <c r="E26" s="130">
        <f>E17+E24</f>
        <v>0</v>
      </c>
    </row>
    <row r="27" spans="1:5" s="6" customFormat="1">
      <c r="A27" s="22"/>
      <c r="B27" s="19"/>
      <c r="C27" s="67"/>
      <c r="D27" s="170"/>
      <c r="E27" s="84"/>
    </row>
    <row r="28" spans="1:5">
      <c r="A28" s="24" t="s">
        <v>110</v>
      </c>
      <c r="B28" s="12" t="s">
        <v>488</v>
      </c>
      <c r="C28" s="177">
        <f>'Détail-GEN'!M11</f>
        <v>0</v>
      </c>
      <c r="E28" s="178">
        <f>'Détail-GEN'!O11</f>
        <v>0</v>
      </c>
    </row>
    <row r="29" spans="1:5">
      <c r="A29" s="24" t="s">
        <v>111</v>
      </c>
      <c r="B29" s="12" t="s">
        <v>636</v>
      </c>
      <c r="C29" s="177">
        <f>'Détail-GEN'!M24</f>
        <v>0</v>
      </c>
      <c r="E29" s="178">
        <f>'Détail-GEN'!O24</f>
        <v>0</v>
      </c>
    </row>
    <row r="30" spans="1:5">
      <c r="A30" s="24" t="s">
        <v>112</v>
      </c>
      <c r="B30" s="131" t="s">
        <v>669</v>
      </c>
      <c r="C30" s="177">
        <f>'Détail-GEN'!M34</f>
        <v>0</v>
      </c>
      <c r="E30" s="178">
        <f>'Détail-GEN'!O34</f>
        <v>0</v>
      </c>
    </row>
    <row r="31" spans="1:5">
      <c r="A31" s="24" t="s">
        <v>113</v>
      </c>
      <c r="B31" s="12" t="s">
        <v>251</v>
      </c>
      <c r="C31" s="177">
        <f>'Détail-GEN'!M52</f>
        <v>0</v>
      </c>
      <c r="E31" s="178">
        <f>'Détail-GEN'!O52</f>
        <v>0</v>
      </c>
    </row>
    <row r="32" spans="1:5" s="70" customFormat="1" ht="15">
      <c r="A32" s="68"/>
      <c r="B32" s="69" t="s">
        <v>252</v>
      </c>
      <c r="C32" s="179">
        <f>SUM(C28:C31)</f>
        <v>0</v>
      </c>
      <c r="D32" s="184"/>
      <c r="E32" s="130">
        <f>SUM(E28:E31)</f>
        <v>0</v>
      </c>
    </row>
    <row r="33" spans="1:5" s="6" customFormat="1">
      <c r="A33" s="22"/>
      <c r="B33" s="19"/>
      <c r="C33" s="67"/>
      <c r="D33" s="170"/>
      <c r="E33" s="84"/>
    </row>
    <row r="34" spans="1:5">
      <c r="A34" s="24" t="s">
        <v>114</v>
      </c>
      <c r="B34" s="12" t="s">
        <v>639</v>
      </c>
      <c r="C34" s="177">
        <f>'Détail-GEN'!M65</f>
        <v>0</v>
      </c>
      <c r="E34" s="178">
        <f>'Détail-GEN'!O65</f>
        <v>0</v>
      </c>
    </row>
    <row r="35" spans="1:5">
      <c r="A35" s="24" t="s">
        <v>132</v>
      </c>
      <c r="B35" s="88" t="s">
        <v>415</v>
      </c>
      <c r="C35" s="177">
        <f>'Détail-GEN'!M90</f>
        <v>0</v>
      </c>
      <c r="E35" s="178">
        <f>'Détail-GEN'!O90</f>
        <v>0</v>
      </c>
    </row>
    <row r="36" spans="1:5" s="70" customFormat="1" ht="15">
      <c r="A36" s="68"/>
      <c r="B36" s="272" t="s">
        <v>640</v>
      </c>
      <c r="C36" s="179">
        <f t="shared" ref="C36:E36" si="2">SUM(C34:C35)</f>
        <v>0</v>
      </c>
      <c r="D36" s="184"/>
      <c r="E36" s="130">
        <f t="shared" si="2"/>
        <v>0</v>
      </c>
    </row>
    <row r="37" spans="1:5" s="6" customFormat="1">
      <c r="A37" s="22"/>
      <c r="B37" s="19"/>
      <c r="C37" s="67"/>
      <c r="D37" s="170"/>
      <c r="E37" s="84"/>
    </row>
    <row r="38" spans="1:5" s="72" customFormat="1" ht="14.25">
      <c r="A38" s="24" t="s">
        <v>133</v>
      </c>
      <c r="B38" s="88" t="s">
        <v>253</v>
      </c>
      <c r="C38" s="182">
        <f>'Détail-GEN'!M98</f>
        <v>0</v>
      </c>
      <c r="D38" s="185"/>
      <c r="E38" s="130">
        <f>'Détail-GEN'!O98</f>
        <v>0</v>
      </c>
    </row>
    <row r="39" spans="1:5" s="72" customFormat="1" ht="14.25">
      <c r="A39" s="24" t="s">
        <v>134</v>
      </c>
      <c r="B39" s="88" t="s">
        <v>254</v>
      </c>
      <c r="C39" s="182">
        <f>'Détail-GEN'!M102</f>
        <v>0</v>
      </c>
      <c r="D39" s="185"/>
      <c r="E39" s="183" t="str">
        <f>'Détail-GEN'!O102</f>
        <v>0</v>
      </c>
    </row>
    <row r="40" spans="1:5" s="72" customFormat="1" ht="14.25">
      <c r="A40" s="24" t="s">
        <v>211</v>
      </c>
      <c r="B40" s="88" t="s">
        <v>255</v>
      </c>
      <c r="C40" s="182">
        <f>'Détail-GEN'!M103</f>
        <v>0</v>
      </c>
      <c r="D40" s="185"/>
      <c r="E40" s="183" t="str">
        <f>'Détail-GEN'!O103</f>
        <v>0</v>
      </c>
    </row>
    <row r="41" spans="1:5">
      <c r="A41" s="24"/>
      <c r="B41" s="12"/>
      <c r="C41" s="12"/>
      <c r="E41" s="85"/>
    </row>
    <row r="42" spans="1:5" s="3" customFormat="1" ht="15.75">
      <c r="A42" s="45"/>
      <c r="B42" s="56" t="s">
        <v>256</v>
      </c>
      <c r="C42" s="181">
        <f>C17+C24+C32+C36+C38+C39+C40</f>
        <v>0</v>
      </c>
      <c r="D42" s="172"/>
      <c r="E42" s="130">
        <f>E17+E24+E32+E36+E38+E39+E40</f>
        <v>0</v>
      </c>
    </row>
    <row r="43" spans="1:5" s="3" customFormat="1" ht="15.75">
      <c r="A43" s="127"/>
      <c r="B43" s="128"/>
      <c r="C43" s="129"/>
      <c r="D43" s="172"/>
      <c r="E43" s="18"/>
    </row>
    <row r="44" spans="1:5" s="76" customFormat="1" ht="12">
      <c r="A44" s="379"/>
      <c r="B44" s="380"/>
      <c r="C44" s="380"/>
      <c r="D44" s="186"/>
    </row>
    <row r="45" spans="1:5">
      <c r="A45" s="5"/>
    </row>
  </sheetData>
  <sheetProtection sheet="1" objects="1" scenarios="1"/>
  <mergeCells count="2">
    <mergeCell ref="A44:C44"/>
    <mergeCell ref="A1:B1"/>
  </mergeCells>
  <phoneticPr fontId="0" type="noConversion"/>
  <printOptions horizontalCentered="1"/>
  <pageMargins left="0.74803149606299213" right="0.74803149606299213" top="1.1023622047244095" bottom="0.70866141732283472" header="0.51181102362204722" footer="0.51181102362204722"/>
  <pageSetup scale="84" firstPageNumber="4" orientation="landscape" useFirstPageNumber="1" r:id="rId1"/>
  <headerFooter alignWithMargins="0">
    <oddHeader>&amp;CPAGE SOMMAIRE</oddHeader>
    <oddFooter>&amp;L&amp;10Modèle de budget du Fonds de la SODIMO pour les produits MIN – volet Production / Version : juillet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3"/>
  <sheetViews>
    <sheetView topLeftCell="A4" zoomScale="80" zoomScaleNormal="80" zoomScalePageLayoutView="75" workbookViewId="0">
      <selection activeCell="A4" sqref="A4"/>
    </sheetView>
  </sheetViews>
  <sheetFormatPr defaultColWidth="11.5546875" defaultRowHeight="15" customHeight="1"/>
  <cols>
    <col min="1" max="1" width="6.77734375" style="283" customWidth="1"/>
    <col min="2" max="2" width="51.109375" style="169" customWidth="1"/>
    <col min="3" max="3" width="23.5546875" style="169" customWidth="1"/>
    <col min="4" max="4" width="3.33203125" style="284" customWidth="1"/>
    <col min="5" max="7" width="7.88671875" style="169" customWidth="1"/>
    <col min="8" max="8" width="5" customWidth="1"/>
    <col min="9" max="9" width="5" style="169" customWidth="1"/>
    <col min="10" max="10" width="11.33203125" style="169" bestFit="1" customWidth="1"/>
    <col min="11" max="11" width="11.33203125" style="169" customWidth="1"/>
    <col min="12" max="12" width="10.33203125" customWidth="1"/>
    <col min="13" max="13" width="11.5546875" hidden="1" customWidth="1"/>
    <col min="14" max="14" width="3.109375" style="169" customWidth="1"/>
    <col min="15" max="15" width="11.5546875" style="79" customWidth="1"/>
  </cols>
  <sheetData>
    <row r="1" spans="1:17" s="5" customFormat="1" ht="30" customHeight="1">
      <c r="A1" s="383" t="s">
        <v>593</v>
      </c>
      <c r="B1" s="382"/>
      <c r="C1" s="279"/>
      <c r="D1" s="279"/>
      <c r="E1" s="279"/>
      <c r="F1" s="98"/>
      <c r="G1" s="98"/>
      <c r="H1" s="76"/>
      <c r="I1" s="98"/>
      <c r="J1" s="98"/>
      <c r="K1" s="98"/>
      <c r="N1" s="98"/>
    </row>
    <row r="2" spans="1:17" s="15" customFormat="1" ht="20.25" customHeight="1">
      <c r="A2" s="73"/>
      <c r="B2" s="221"/>
      <c r="C2" s="221"/>
      <c r="D2" s="221"/>
      <c r="E2" s="221"/>
      <c r="F2" s="221"/>
      <c r="G2" s="221"/>
      <c r="H2" s="48"/>
      <c r="I2" s="221"/>
      <c r="J2" s="73"/>
      <c r="K2" s="167" t="s">
        <v>257</v>
      </c>
      <c r="N2" s="73"/>
      <c r="O2" s="77"/>
    </row>
    <row r="3" spans="1:17" s="73" customFormat="1" ht="20.25" customHeight="1">
      <c r="L3" s="173"/>
      <c r="M3" s="173"/>
      <c r="N3" s="167"/>
      <c r="O3" s="298"/>
      <c r="P3" s="167"/>
      <c r="Q3" s="167"/>
    </row>
    <row r="4" spans="1:17" s="172" customFormat="1" ht="15" customHeight="1">
      <c r="A4" s="222" t="s">
        <v>751</v>
      </c>
      <c r="B4" s="258" t="s">
        <v>258</v>
      </c>
      <c r="C4" s="258"/>
      <c r="D4" s="258"/>
      <c r="E4" s="258"/>
      <c r="F4" s="258"/>
      <c r="G4" s="258"/>
      <c r="H4" s="258"/>
      <c r="I4" s="258"/>
      <c r="J4" s="258"/>
      <c r="K4" s="258"/>
      <c r="L4" s="259"/>
      <c r="O4" s="286"/>
    </row>
    <row r="5" spans="1:17" s="169" customFormat="1" ht="15" customHeight="1">
      <c r="A5" s="384" t="s">
        <v>272</v>
      </c>
      <c r="B5" s="384" t="s">
        <v>246</v>
      </c>
      <c r="C5" s="384" t="s">
        <v>259</v>
      </c>
      <c r="D5" s="280" t="s">
        <v>28</v>
      </c>
      <c r="E5" s="224"/>
      <c r="F5" s="224"/>
      <c r="G5" s="285"/>
      <c r="H5" s="389" t="s">
        <v>263</v>
      </c>
      <c r="I5" s="390"/>
      <c r="J5" s="126" t="s">
        <v>264</v>
      </c>
      <c r="K5" s="220" t="s">
        <v>420</v>
      </c>
      <c r="L5" s="387" t="s">
        <v>31</v>
      </c>
      <c r="M5" s="251"/>
      <c r="O5" s="288" t="s">
        <v>484</v>
      </c>
    </row>
    <row r="6" spans="1:17" s="169" customFormat="1" ht="15" customHeight="1">
      <c r="A6" s="385"/>
      <c r="B6" s="385"/>
      <c r="C6" s="385"/>
      <c r="D6" s="280" t="s">
        <v>30</v>
      </c>
      <c r="E6" s="96" t="s">
        <v>7</v>
      </c>
      <c r="F6" s="96" t="s">
        <v>261</v>
      </c>
      <c r="G6" s="96" t="s">
        <v>262</v>
      </c>
      <c r="H6" s="391" t="s">
        <v>273</v>
      </c>
      <c r="I6" s="392"/>
      <c r="J6" s="96" t="s">
        <v>274</v>
      </c>
      <c r="K6" s="211"/>
      <c r="L6" s="388"/>
      <c r="M6" s="96" t="s">
        <v>69</v>
      </c>
      <c r="O6" s="289"/>
    </row>
    <row r="7" spans="1:17" s="169" customFormat="1" ht="15" customHeight="1">
      <c r="A7" s="187" t="s">
        <v>32</v>
      </c>
      <c r="B7" s="246" t="s">
        <v>265</v>
      </c>
      <c r="C7" s="188"/>
      <c r="D7" s="280">
        <v>1</v>
      </c>
      <c r="E7" s="213"/>
      <c r="F7" s="213"/>
      <c r="G7" s="213"/>
      <c r="H7" s="294">
        <f t="shared" ref="H7:H12" si="0">SUM(E7:G7)</f>
        <v>0</v>
      </c>
      <c r="I7" s="215"/>
      <c r="J7" s="213">
        <v>0</v>
      </c>
      <c r="K7" s="216"/>
      <c r="L7" s="293">
        <f t="shared" ref="L7:L12" si="1">D7*H7*J7</f>
        <v>0</v>
      </c>
      <c r="M7" s="291"/>
      <c r="N7" s="170"/>
      <c r="O7" s="292" t="str">
        <f t="shared" ref="O7:O12" si="2">IF(K7="Oui",L7,"-")</f>
        <v>-</v>
      </c>
    </row>
    <row r="8" spans="1:17" ht="15" customHeight="1">
      <c r="A8" s="187" t="s">
        <v>33</v>
      </c>
      <c r="B8" s="246" t="s">
        <v>266</v>
      </c>
      <c r="C8" s="188"/>
      <c r="D8" s="280">
        <v>1</v>
      </c>
      <c r="E8" s="213"/>
      <c r="F8" s="213"/>
      <c r="G8" s="213"/>
      <c r="H8" s="164">
        <f t="shared" si="0"/>
        <v>0</v>
      </c>
      <c r="I8" s="215"/>
      <c r="J8" s="213">
        <v>0</v>
      </c>
      <c r="K8" s="216"/>
      <c r="L8" s="165">
        <f t="shared" si="1"/>
        <v>0</v>
      </c>
      <c r="M8" s="161"/>
      <c r="N8" s="170"/>
      <c r="O8" s="161" t="str">
        <f t="shared" si="2"/>
        <v>-</v>
      </c>
    </row>
    <row r="9" spans="1:17" ht="15" customHeight="1">
      <c r="A9" s="187" t="s">
        <v>61</v>
      </c>
      <c r="B9" s="246" t="s">
        <v>267</v>
      </c>
      <c r="C9" s="188"/>
      <c r="D9" s="280">
        <v>1</v>
      </c>
      <c r="E9" s="213"/>
      <c r="F9" s="213"/>
      <c r="G9" s="213"/>
      <c r="H9" s="164">
        <f t="shared" si="0"/>
        <v>0</v>
      </c>
      <c r="I9" s="215"/>
      <c r="J9" s="213">
        <v>0</v>
      </c>
      <c r="K9" s="216"/>
      <c r="L9" s="165">
        <f t="shared" si="1"/>
        <v>0</v>
      </c>
      <c r="M9" s="161"/>
      <c r="N9" s="170"/>
      <c r="O9" s="161" t="str">
        <f t="shared" si="2"/>
        <v>-</v>
      </c>
    </row>
    <row r="10" spans="1:17" ht="15" customHeight="1">
      <c r="A10" s="187" t="s">
        <v>70</v>
      </c>
      <c r="B10" s="246" t="s">
        <v>268</v>
      </c>
      <c r="C10" s="188"/>
      <c r="D10" s="280">
        <v>1</v>
      </c>
      <c r="E10" s="213"/>
      <c r="F10" s="213"/>
      <c r="G10" s="213"/>
      <c r="H10" s="164">
        <f t="shared" si="0"/>
        <v>0</v>
      </c>
      <c r="I10" s="215"/>
      <c r="J10" s="213">
        <v>0</v>
      </c>
      <c r="K10" s="216"/>
      <c r="L10" s="165">
        <f t="shared" si="1"/>
        <v>0</v>
      </c>
      <c r="M10" s="161"/>
      <c r="N10" s="170"/>
      <c r="O10" s="161" t="str">
        <f t="shared" si="2"/>
        <v>-</v>
      </c>
    </row>
    <row r="11" spans="1:17" ht="15" customHeight="1">
      <c r="A11" s="187" t="s">
        <v>584</v>
      </c>
      <c r="B11" s="246" t="s">
        <v>270</v>
      </c>
      <c r="C11" s="188"/>
      <c r="D11" s="280">
        <v>1</v>
      </c>
      <c r="E11" s="213"/>
      <c r="F11" s="213"/>
      <c r="G11" s="213"/>
      <c r="H11" s="164">
        <f t="shared" si="0"/>
        <v>0</v>
      </c>
      <c r="I11" s="215"/>
      <c r="J11" s="213">
        <v>0</v>
      </c>
      <c r="K11" s="216"/>
      <c r="L11" s="165">
        <f t="shared" si="1"/>
        <v>0</v>
      </c>
      <c r="M11" s="161"/>
      <c r="N11" s="170"/>
      <c r="O11" s="161" t="str">
        <f t="shared" si="2"/>
        <v>-</v>
      </c>
    </row>
    <row r="12" spans="1:17" ht="15" customHeight="1">
      <c r="A12" s="187" t="s">
        <v>71</v>
      </c>
      <c r="B12" s="246" t="s">
        <v>269</v>
      </c>
      <c r="C12" s="248"/>
      <c r="D12" s="220">
        <v>1</v>
      </c>
      <c r="E12" s="307"/>
      <c r="F12" s="307"/>
      <c r="G12" s="307"/>
      <c r="H12" s="312">
        <f t="shared" si="0"/>
        <v>0</v>
      </c>
      <c r="I12" s="309"/>
      <c r="J12" s="307">
        <v>0</v>
      </c>
      <c r="K12" s="216"/>
      <c r="L12" s="165">
        <f t="shared" si="1"/>
        <v>0</v>
      </c>
      <c r="M12" s="161"/>
      <c r="N12" s="170"/>
      <c r="O12" s="161" t="str">
        <f t="shared" si="2"/>
        <v>-</v>
      </c>
    </row>
    <row r="13" spans="1:17" s="21" customFormat="1" ht="15" customHeight="1">
      <c r="A13" s="222" t="s">
        <v>751</v>
      </c>
      <c r="B13" s="258" t="s">
        <v>271</v>
      </c>
      <c r="C13" s="257"/>
      <c r="D13" s="252"/>
      <c r="E13" s="252"/>
      <c r="F13" s="252"/>
      <c r="G13" s="252"/>
      <c r="H13" s="252"/>
      <c r="I13" s="252"/>
      <c r="J13" s="253"/>
      <c r="K13" s="252"/>
      <c r="L13" s="160">
        <f>SUM(L7:L12)</f>
        <v>0</v>
      </c>
      <c r="M13" s="162"/>
      <c r="N13" s="168"/>
      <c r="O13" s="162">
        <f>SUM(O7:O12)</f>
        <v>0</v>
      </c>
    </row>
    <row r="14" spans="1:17" s="73" customFormat="1" ht="15" customHeight="1">
      <c r="A14" s="224"/>
      <c r="B14" s="225"/>
      <c r="C14" s="225"/>
      <c r="D14" s="225"/>
      <c r="E14" s="281"/>
      <c r="F14" s="281"/>
      <c r="G14" s="281"/>
      <c r="H14" s="281"/>
      <c r="I14" s="281"/>
      <c r="J14" s="281"/>
      <c r="K14" s="281"/>
      <c r="L14" s="297"/>
      <c r="O14" s="163"/>
    </row>
    <row r="15" spans="1:17" s="174" customFormat="1" ht="15" customHeight="1">
      <c r="A15" s="222" t="s">
        <v>752</v>
      </c>
      <c r="B15" s="258" t="s">
        <v>649</v>
      </c>
      <c r="C15" s="258"/>
      <c r="D15" s="258"/>
      <c r="E15" s="258"/>
      <c r="F15" s="258"/>
      <c r="G15" s="258"/>
      <c r="H15" s="258"/>
      <c r="I15" s="258"/>
      <c r="J15" s="258"/>
      <c r="K15" s="258"/>
      <c r="L15" s="259"/>
      <c r="O15" s="296"/>
    </row>
    <row r="16" spans="1:17" s="175" customFormat="1" ht="15" customHeight="1">
      <c r="A16" s="384" t="s">
        <v>272</v>
      </c>
      <c r="B16" s="384" t="s">
        <v>246</v>
      </c>
      <c r="C16" s="384" t="s">
        <v>259</v>
      </c>
      <c r="D16" s="280" t="s">
        <v>28</v>
      </c>
      <c r="E16" s="224"/>
      <c r="F16" s="224"/>
      <c r="G16" s="285"/>
      <c r="H16" s="389" t="s">
        <v>263</v>
      </c>
      <c r="I16" s="390"/>
      <c r="J16" s="126" t="s">
        <v>264</v>
      </c>
      <c r="K16" s="220" t="s">
        <v>420</v>
      </c>
      <c r="L16" s="387" t="s">
        <v>31</v>
      </c>
      <c r="M16" s="251"/>
      <c r="O16" s="288" t="s">
        <v>484</v>
      </c>
    </row>
    <row r="17" spans="1:15" s="171" customFormat="1" ht="15" customHeight="1">
      <c r="A17" s="385"/>
      <c r="B17" s="385"/>
      <c r="C17" s="385"/>
      <c r="D17" s="280" t="s">
        <v>30</v>
      </c>
      <c r="E17" s="96" t="s">
        <v>7</v>
      </c>
      <c r="F17" s="96" t="s">
        <v>261</v>
      </c>
      <c r="G17" s="96" t="s">
        <v>262</v>
      </c>
      <c r="H17" s="391" t="s">
        <v>273</v>
      </c>
      <c r="I17" s="392"/>
      <c r="J17" s="96" t="s">
        <v>274</v>
      </c>
      <c r="K17" s="211"/>
      <c r="L17" s="388"/>
      <c r="M17" s="96" t="s">
        <v>69</v>
      </c>
      <c r="O17" s="289"/>
    </row>
    <row r="18" spans="1:15" s="2" customFormat="1" ht="15" customHeight="1">
      <c r="A18" s="187" t="s">
        <v>34</v>
      </c>
      <c r="B18" s="246" t="s">
        <v>481</v>
      </c>
      <c r="C18" s="188"/>
      <c r="D18" s="280">
        <v>1</v>
      </c>
      <c r="E18" s="213"/>
      <c r="F18" s="213"/>
      <c r="G18" s="213"/>
      <c r="H18" s="164">
        <f t="shared" ref="H18:H37" si="3">SUM(E18:G18)</f>
        <v>0</v>
      </c>
      <c r="I18" s="215"/>
      <c r="J18" s="213">
        <v>0</v>
      </c>
      <c r="K18" s="216"/>
      <c r="L18" s="165">
        <f t="shared" ref="L18:L37" si="4">D18*H18*J18</f>
        <v>0</v>
      </c>
      <c r="M18" s="161"/>
      <c r="N18" s="170"/>
      <c r="O18" s="161" t="str">
        <f t="shared" ref="O18:O37" si="5">IF(K18="Oui",L18,"-")</f>
        <v>-</v>
      </c>
    </row>
    <row r="19" spans="1:15" s="2" customFormat="1" ht="15" customHeight="1">
      <c r="A19" s="126"/>
      <c r="B19" s="246"/>
      <c r="C19" s="188"/>
      <c r="D19" s="280">
        <v>1</v>
      </c>
      <c r="E19" s="213"/>
      <c r="F19" s="213"/>
      <c r="G19" s="213"/>
      <c r="H19" s="164">
        <f t="shared" si="3"/>
        <v>0</v>
      </c>
      <c r="I19" s="215"/>
      <c r="J19" s="213">
        <v>0</v>
      </c>
      <c r="K19" s="216"/>
      <c r="L19" s="165">
        <f t="shared" si="4"/>
        <v>0</v>
      </c>
      <c r="M19" s="161"/>
      <c r="N19" s="170"/>
      <c r="O19" s="161" t="str">
        <f t="shared" si="5"/>
        <v>-</v>
      </c>
    </row>
    <row r="20" spans="1:15" s="2" customFormat="1" ht="15" customHeight="1">
      <c r="A20" s="126"/>
      <c r="B20" s="246"/>
      <c r="C20" s="188"/>
      <c r="D20" s="280">
        <v>1</v>
      </c>
      <c r="E20" s="213"/>
      <c r="F20" s="213"/>
      <c r="G20" s="213"/>
      <c r="H20" s="164">
        <f t="shared" si="3"/>
        <v>0</v>
      </c>
      <c r="I20" s="215"/>
      <c r="J20" s="213">
        <v>0</v>
      </c>
      <c r="K20" s="216"/>
      <c r="L20" s="165">
        <f t="shared" si="4"/>
        <v>0</v>
      </c>
      <c r="M20" s="161"/>
      <c r="N20" s="170"/>
      <c r="O20" s="161" t="str">
        <f t="shared" si="5"/>
        <v>-</v>
      </c>
    </row>
    <row r="21" spans="1:15" s="2" customFormat="1" ht="15" customHeight="1">
      <c r="A21" s="126"/>
      <c r="B21" s="246"/>
      <c r="C21" s="188"/>
      <c r="D21" s="280">
        <v>1</v>
      </c>
      <c r="E21" s="213"/>
      <c r="F21" s="213"/>
      <c r="G21" s="213"/>
      <c r="H21" s="164">
        <f t="shared" si="3"/>
        <v>0</v>
      </c>
      <c r="I21" s="215"/>
      <c r="J21" s="213">
        <v>0</v>
      </c>
      <c r="K21" s="216"/>
      <c r="L21" s="165">
        <f t="shared" si="4"/>
        <v>0</v>
      </c>
      <c r="M21" s="161"/>
      <c r="N21" s="170"/>
      <c r="O21" s="161" t="str">
        <f t="shared" si="5"/>
        <v>-</v>
      </c>
    </row>
    <row r="22" spans="1:15" s="2" customFormat="1" ht="15" customHeight="1">
      <c r="A22" s="187" t="s">
        <v>35</v>
      </c>
      <c r="B22" s="246" t="s">
        <v>275</v>
      </c>
      <c r="C22" s="188"/>
      <c r="D22" s="280">
        <v>1</v>
      </c>
      <c r="E22" s="213"/>
      <c r="F22" s="213"/>
      <c r="G22" s="213"/>
      <c r="H22" s="164">
        <f t="shared" si="3"/>
        <v>0</v>
      </c>
      <c r="I22" s="215"/>
      <c r="J22" s="213">
        <v>0</v>
      </c>
      <c r="K22" s="216"/>
      <c r="L22" s="165">
        <f t="shared" si="4"/>
        <v>0</v>
      </c>
      <c r="M22" s="161"/>
      <c r="N22" s="170"/>
      <c r="O22" s="161" t="str">
        <f t="shared" si="5"/>
        <v>-</v>
      </c>
    </row>
    <row r="23" spans="1:15" s="2" customFormat="1" ht="15" customHeight="1">
      <c r="A23" s="126"/>
      <c r="B23" s="246"/>
      <c r="C23" s="188"/>
      <c r="D23" s="280">
        <v>1</v>
      </c>
      <c r="E23" s="213"/>
      <c r="F23" s="213"/>
      <c r="G23" s="213"/>
      <c r="H23" s="164">
        <f t="shared" si="3"/>
        <v>0</v>
      </c>
      <c r="I23" s="215"/>
      <c r="J23" s="213">
        <v>0</v>
      </c>
      <c r="K23" s="216"/>
      <c r="L23" s="165">
        <f t="shared" si="4"/>
        <v>0</v>
      </c>
      <c r="M23" s="161"/>
      <c r="N23" s="170"/>
      <c r="O23" s="161" t="str">
        <f t="shared" si="5"/>
        <v>-</v>
      </c>
    </row>
    <row r="24" spans="1:15" s="2" customFormat="1" ht="15" customHeight="1">
      <c r="A24" s="126"/>
      <c r="B24" s="246"/>
      <c r="C24" s="188"/>
      <c r="D24" s="280">
        <v>1</v>
      </c>
      <c r="E24" s="213"/>
      <c r="F24" s="213"/>
      <c r="G24" s="213"/>
      <c r="H24" s="164">
        <f t="shared" si="3"/>
        <v>0</v>
      </c>
      <c r="I24" s="215"/>
      <c r="J24" s="213">
        <v>0</v>
      </c>
      <c r="K24" s="216"/>
      <c r="L24" s="165">
        <f t="shared" si="4"/>
        <v>0</v>
      </c>
      <c r="M24" s="161"/>
      <c r="N24" s="170"/>
      <c r="O24" s="161" t="str">
        <f t="shared" si="5"/>
        <v>-</v>
      </c>
    </row>
    <row r="25" spans="1:15" s="2" customFormat="1" ht="15" customHeight="1">
      <c r="A25" s="126"/>
      <c r="B25" s="246"/>
      <c r="C25" s="188"/>
      <c r="D25" s="280">
        <v>1</v>
      </c>
      <c r="E25" s="213"/>
      <c r="F25" s="213"/>
      <c r="G25" s="213"/>
      <c r="H25" s="164">
        <f t="shared" si="3"/>
        <v>0</v>
      </c>
      <c r="I25" s="215"/>
      <c r="J25" s="213">
        <v>0</v>
      </c>
      <c r="K25" s="216"/>
      <c r="L25" s="165">
        <f t="shared" si="4"/>
        <v>0</v>
      </c>
      <c r="M25" s="161"/>
      <c r="N25" s="170"/>
      <c r="O25" s="161" t="str">
        <f t="shared" si="5"/>
        <v>-</v>
      </c>
    </row>
    <row r="26" spans="1:15" s="11" customFormat="1" ht="15" customHeight="1">
      <c r="A26" s="187" t="s">
        <v>36</v>
      </c>
      <c r="B26" s="246" t="s">
        <v>276</v>
      </c>
      <c r="C26" s="188"/>
      <c r="D26" s="280">
        <v>1</v>
      </c>
      <c r="E26" s="213"/>
      <c r="F26" s="213"/>
      <c r="G26" s="213"/>
      <c r="H26" s="164">
        <f t="shared" si="3"/>
        <v>0</v>
      </c>
      <c r="I26" s="215"/>
      <c r="J26" s="213">
        <v>0</v>
      </c>
      <c r="K26" s="216"/>
      <c r="L26" s="165">
        <f t="shared" si="4"/>
        <v>0</v>
      </c>
      <c r="M26" s="161"/>
      <c r="N26" s="170"/>
      <c r="O26" s="161" t="str">
        <f t="shared" si="5"/>
        <v>-</v>
      </c>
    </row>
    <row r="27" spans="1:15" s="11" customFormat="1" ht="15" customHeight="1">
      <c r="A27" s="126"/>
      <c r="B27" s="246"/>
      <c r="C27" s="188"/>
      <c r="D27" s="280">
        <v>1</v>
      </c>
      <c r="E27" s="213"/>
      <c r="F27" s="213"/>
      <c r="G27" s="213"/>
      <c r="H27" s="164">
        <f t="shared" si="3"/>
        <v>0</v>
      </c>
      <c r="I27" s="215"/>
      <c r="J27" s="213">
        <v>0</v>
      </c>
      <c r="K27" s="216"/>
      <c r="L27" s="165">
        <f t="shared" si="4"/>
        <v>0</v>
      </c>
      <c r="M27" s="161"/>
      <c r="N27" s="170"/>
      <c r="O27" s="161" t="str">
        <f t="shared" si="5"/>
        <v>-</v>
      </c>
    </row>
    <row r="28" spans="1:15" s="11" customFormat="1" ht="15" customHeight="1">
      <c r="A28" s="126"/>
      <c r="B28" s="246"/>
      <c r="C28" s="188"/>
      <c r="D28" s="280">
        <v>1</v>
      </c>
      <c r="E28" s="213"/>
      <c r="F28" s="213"/>
      <c r="G28" s="213"/>
      <c r="H28" s="164">
        <f t="shared" si="3"/>
        <v>0</v>
      </c>
      <c r="I28" s="215"/>
      <c r="J28" s="213">
        <v>0</v>
      </c>
      <c r="K28" s="216"/>
      <c r="L28" s="165">
        <f t="shared" si="4"/>
        <v>0</v>
      </c>
      <c r="M28" s="161"/>
      <c r="N28" s="170"/>
      <c r="O28" s="161" t="str">
        <f t="shared" si="5"/>
        <v>-</v>
      </c>
    </row>
    <row r="29" spans="1:15" s="11" customFormat="1" ht="15" customHeight="1">
      <c r="A29" s="126"/>
      <c r="B29" s="246"/>
      <c r="C29" s="188"/>
      <c r="D29" s="280">
        <v>1</v>
      </c>
      <c r="E29" s="213"/>
      <c r="F29" s="213"/>
      <c r="G29" s="213"/>
      <c r="H29" s="164">
        <f t="shared" si="3"/>
        <v>0</v>
      </c>
      <c r="I29" s="215"/>
      <c r="J29" s="213">
        <v>0</v>
      </c>
      <c r="K29" s="216"/>
      <c r="L29" s="165">
        <f t="shared" si="4"/>
        <v>0</v>
      </c>
      <c r="M29" s="161"/>
      <c r="N29" s="170"/>
      <c r="O29" s="161" t="str">
        <f t="shared" si="5"/>
        <v>-</v>
      </c>
    </row>
    <row r="30" spans="1:15" s="11" customFormat="1" ht="15" customHeight="1">
      <c r="A30" s="187" t="s">
        <v>2</v>
      </c>
      <c r="B30" s="246" t="s">
        <v>277</v>
      </c>
      <c r="C30" s="188"/>
      <c r="D30" s="280">
        <v>1</v>
      </c>
      <c r="E30" s="213"/>
      <c r="F30" s="213"/>
      <c r="G30" s="213"/>
      <c r="H30" s="164">
        <f t="shared" si="3"/>
        <v>0</v>
      </c>
      <c r="I30" s="215"/>
      <c r="J30" s="213">
        <v>0</v>
      </c>
      <c r="K30" s="216"/>
      <c r="L30" s="165">
        <f t="shared" si="4"/>
        <v>0</v>
      </c>
      <c r="M30" s="161"/>
      <c r="N30" s="170"/>
      <c r="O30" s="161" t="str">
        <f t="shared" si="5"/>
        <v>-</v>
      </c>
    </row>
    <row r="31" spans="1:15" s="11" customFormat="1" ht="15" customHeight="1">
      <c r="A31" s="126"/>
      <c r="B31" s="246"/>
      <c r="C31" s="188"/>
      <c r="D31" s="280">
        <v>1</v>
      </c>
      <c r="E31" s="213"/>
      <c r="F31" s="213"/>
      <c r="G31" s="213"/>
      <c r="H31" s="164">
        <f t="shared" si="3"/>
        <v>0</v>
      </c>
      <c r="I31" s="215"/>
      <c r="J31" s="213">
        <v>0</v>
      </c>
      <c r="K31" s="216"/>
      <c r="L31" s="165">
        <f t="shared" si="4"/>
        <v>0</v>
      </c>
      <c r="M31" s="161"/>
      <c r="N31" s="170"/>
      <c r="O31" s="161" t="str">
        <f t="shared" si="5"/>
        <v>-</v>
      </c>
    </row>
    <row r="32" spans="1:15" s="11" customFormat="1" ht="15" customHeight="1">
      <c r="A32" s="126"/>
      <c r="B32" s="246"/>
      <c r="C32" s="188"/>
      <c r="D32" s="280">
        <v>1</v>
      </c>
      <c r="E32" s="213"/>
      <c r="F32" s="213"/>
      <c r="G32" s="213"/>
      <c r="H32" s="164">
        <f t="shared" si="3"/>
        <v>0</v>
      </c>
      <c r="I32" s="215"/>
      <c r="J32" s="213">
        <v>0</v>
      </c>
      <c r="K32" s="216"/>
      <c r="L32" s="165">
        <f t="shared" si="4"/>
        <v>0</v>
      </c>
      <c r="M32" s="161"/>
      <c r="N32" s="170"/>
      <c r="O32" s="161" t="str">
        <f t="shared" si="5"/>
        <v>-</v>
      </c>
    </row>
    <row r="33" spans="1:15" s="11" customFormat="1" ht="15" customHeight="1">
      <c r="A33" s="126"/>
      <c r="B33" s="246"/>
      <c r="C33" s="188"/>
      <c r="D33" s="280">
        <v>1</v>
      </c>
      <c r="E33" s="213"/>
      <c r="F33" s="213"/>
      <c r="G33" s="213"/>
      <c r="H33" s="164">
        <f t="shared" si="3"/>
        <v>0</v>
      </c>
      <c r="I33" s="215"/>
      <c r="J33" s="213">
        <v>0</v>
      </c>
      <c r="K33" s="216"/>
      <c r="L33" s="165">
        <f t="shared" si="4"/>
        <v>0</v>
      </c>
      <c r="M33" s="161"/>
      <c r="N33" s="170"/>
      <c r="O33" s="161" t="str">
        <f t="shared" si="5"/>
        <v>-</v>
      </c>
    </row>
    <row r="34" spans="1:15" s="15" customFormat="1" ht="15" customHeight="1">
      <c r="A34" s="187" t="s">
        <v>72</v>
      </c>
      <c r="B34" s="246" t="s">
        <v>456</v>
      </c>
      <c r="C34" s="188"/>
      <c r="D34" s="280">
        <v>1</v>
      </c>
      <c r="E34" s="213"/>
      <c r="F34" s="213"/>
      <c r="G34" s="213"/>
      <c r="H34" s="164">
        <f t="shared" si="3"/>
        <v>0</v>
      </c>
      <c r="I34" s="215"/>
      <c r="J34" s="213">
        <v>0</v>
      </c>
      <c r="K34" s="216"/>
      <c r="L34" s="165">
        <f t="shared" si="4"/>
        <v>0</v>
      </c>
      <c r="M34" s="161"/>
      <c r="N34" s="170"/>
      <c r="O34" s="161" t="str">
        <f t="shared" si="5"/>
        <v>-</v>
      </c>
    </row>
    <row r="35" spans="1:15" s="15" customFormat="1" ht="15" customHeight="1">
      <c r="A35" s="126"/>
      <c r="B35" s="246"/>
      <c r="C35" s="188"/>
      <c r="D35" s="280">
        <v>1</v>
      </c>
      <c r="E35" s="213"/>
      <c r="F35" s="213"/>
      <c r="G35" s="213"/>
      <c r="H35" s="164">
        <f t="shared" si="3"/>
        <v>0</v>
      </c>
      <c r="I35" s="215"/>
      <c r="J35" s="213">
        <v>0</v>
      </c>
      <c r="K35" s="216"/>
      <c r="L35" s="165">
        <f t="shared" si="4"/>
        <v>0</v>
      </c>
      <c r="M35" s="161"/>
      <c r="N35" s="170"/>
      <c r="O35" s="161" t="str">
        <f t="shared" si="5"/>
        <v>-</v>
      </c>
    </row>
    <row r="36" spans="1:15" s="2" customFormat="1" ht="15" customHeight="1">
      <c r="A36" s="187" t="s">
        <v>585</v>
      </c>
      <c r="B36" s="246" t="s">
        <v>270</v>
      </c>
      <c r="C36" s="188"/>
      <c r="D36" s="280">
        <v>1</v>
      </c>
      <c r="E36" s="213"/>
      <c r="F36" s="213"/>
      <c r="G36" s="213"/>
      <c r="H36" s="164">
        <f t="shared" si="3"/>
        <v>0</v>
      </c>
      <c r="I36" s="215"/>
      <c r="J36" s="213">
        <v>0</v>
      </c>
      <c r="K36" s="216"/>
      <c r="L36" s="165">
        <f t="shared" si="4"/>
        <v>0</v>
      </c>
      <c r="M36" s="161"/>
      <c r="N36" s="170"/>
      <c r="O36" s="161" t="str">
        <f t="shared" si="5"/>
        <v>-</v>
      </c>
    </row>
    <row r="37" spans="1:15" s="2" customFormat="1" ht="15" customHeight="1">
      <c r="A37" s="187" t="s">
        <v>62</v>
      </c>
      <c r="B37" s="246" t="s">
        <v>269</v>
      </c>
      <c r="C37" s="188"/>
      <c r="D37" s="280">
        <v>1</v>
      </c>
      <c r="E37" s="213"/>
      <c r="F37" s="213"/>
      <c r="G37" s="213"/>
      <c r="H37" s="164">
        <f t="shared" si="3"/>
        <v>0</v>
      </c>
      <c r="I37" s="215"/>
      <c r="J37" s="213">
        <v>0</v>
      </c>
      <c r="K37" s="216"/>
      <c r="L37" s="165">
        <f t="shared" si="4"/>
        <v>0</v>
      </c>
      <c r="M37" s="161"/>
      <c r="N37" s="170"/>
      <c r="O37" s="161" t="str">
        <f t="shared" si="5"/>
        <v>-</v>
      </c>
    </row>
    <row r="38" spans="1:15" s="11" customFormat="1" ht="15" customHeight="1">
      <c r="A38" s="222" t="s">
        <v>752</v>
      </c>
      <c r="B38" s="259" t="s">
        <v>650</v>
      </c>
      <c r="C38" s="257"/>
      <c r="D38" s="258"/>
      <c r="E38" s="258"/>
      <c r="F38" s="258"/>
      <c r="G38" s="258"/>
      <c r="H38" s="258"/>
      <c r="I38" s="258"/>
      <c r="J38" s="258"/>
      <c r="K38" s="259"/>
      <c r="L38" s="160">
        <f>SUM(L18:L37)</f>
        <v>0</v>
      </c>
      <c r="M38" s="162"/>
      <c r="N38" s="175"/>
      <c r="O38" s="162">
        <f>SUM(O18:O37)</f>
        <v>0</v>
      </c>
    </row>
    <row r="39" spans="1:15" s="73" customFormat="1" ht="15" customHeight="1">
      <c r="A39" s="227"/>
      <c r="B39" s="237"/>
      <c r="C39" s="237"/>
      <c r="D39" s="227"/>
      <c r="E39" s="227"/>
      <c r="F39" s="227"/>
      <c r="G39" s="227"/>
      <c r="H39" s="227"/>
      <c r="I39" s="227"/>
      <c r="J39" s="227"/>
      <c r="K39" s="227"/>
      <c r="L39" s="295"/>
      <c r="O39" s="163"/>
    </row>
    <row r="40" spans="1:15" s="174" customFormat="1" ht="15" customHeight="1">
      <c r="A40" s="222" t="s">
        <v>753</v>
      </c>
      <c r="B40" s="257" t="s">
        <v>651</v>
      </c>
      <c r="C40" s="258"/>
      <c r="D40" s="258"/>
      <c r="E40" s="258"/>
      <c r="F40" s="258"/>
      <c r="G40" s="258"/>
      <c r="H40" s="258"/>
      <c r="I40" s="258"/>
      <c r="J40" s="258"/>
      <c r="K40" s="258"/>
      <c r="L40" s="259"/>
      <c r="O40" s="296"/>
    </row>
    <row r="41" spans="1:15" s="175" customFormat="1" ht="15" customHeight="1">
      <c r="A41" s="384" t="s">
        <v>272</v>
      </c>
      <c r="B41" s="384" t="s">
        <v>246</v>
      </c>
      <c r="C41" s="384" t="s">
        <v>259</v>
      </c>
      <c r="D41" s="280" t="s">
        <v>28</v>
      </c>
      <c r="E41" s="224"/>
      <c r="F41" s="224"/>
      <c r="G41" s="285"/>
      <c r="H41" s="389" t="s">
        <v>263</v>
      </c>
      <c r="I41" s="390"/>
      <c r="J41" s="126" t="s">
        <v>264</v>
      </c>
      <c r="K41" s="220" t="s">
        <v>420</v>
      </c>
      <c r="L41" s="387" t="s">
        <v>31</v>
      </c>
      <c r="M41" s="251"/>
      <c r="O41" s="288" t="s">
        <v>484</v>
      </c>
    </row>
    <row r="42" spans="1:15" s="171" customFormat="1" ht="15" customHeight="1">
      <c r="A42" s="385"/>
      <c r="B42" s="385"/>
      <c r="C42" s="385"/>
      <c r="D42" s="280" t="s">
        <v>30</v>
      </c>
      <c r="E42" s="96" t="s">
        <v>7</v>
      </c>
      <c r="F42" s="96" t="s">
        <v>261</v>
      </c>
      <c r="G42" s="96" t="s">
        <v>262</v>
      </c>
      <c r="H42" s="391" t="s">
        <v>273</v>
      </c>
      <c r="I42" s="392"/>
      <c r="J42" s="96" t="s">
        <v>274</v>
      </c>
      <c r="K42" s="211"/>
      <c r="L42" s="388"/>
      <c r="M42" s="96" t="s">
        <v>69</v>
      </c>
      <c r="O42" s="289"/>
    </row>
    <row r="43" spans="1:15" s="2" customFormat="1" ht="15" customHeight="1">
      <c r="A43" s="187" t="s">
        <v>37</v>
      </c>
      <c r="B43" s="188" t="s">
        <v>278</v>
      </c>
      <c r="C43" s="188"/>
      <c r="D43" s="280">
        <v>1</v>
      </c>
      <c r="E43" s="213"/>
      <c r="F43" s="213"/>
      <c r="G43" s="213"/>
      <c r="H43" s="164">
        <f t="shared" ref="H43:H55" si="6">SUM(E43:G43)</f>
        <v>0</v>
      </c>
      <c r="I43" s="215"/>
      <c r="J43" s="213">
        <v>0</v>
      </c>
      <c r="K43" s="216"/>
      <c r="L43" s="165">
        <f t="shared" ref="L43:L55" si="7">D43*H43*J43</f>
        <v>0</v>
      </c>
      <c r="M43" s="161"/>
      <c r="N43" s="170"/>
      <c r="O43" s="161" t="str">
        <f t="shared" ref="O43:O55" si="8">IF(K43="Oui",L43,"-")</f>
        <v>-</v>
      </c>
    </row>
    <row r="44" spans="1:15" s="2" customFormat="1" ht="15" customHeight="1">
      <c r="A44" s="126"/>
      <c r="B44" s="188"/>
      <c r="C44" s="188"/>
      <c r="D44" s="280">
        <v>1</v>
      </c>
      <c r="E44" s="213"/>
      <c r="F44" s="213"/>
      <c r="G44" s="213"/>
      <c r="H44" s="164">
        <f t="shared" si="6"/>
        <v>0</v>
      </c>
      <c r="I44" s="215"/>
      <c r="J44" s="213">
        <v>0</v>
      </c>
      <c r="K44" s="216"/>
      <c r="L44" s="165">
        <f t="shared" si="7"/>
        <v>0</v>
      </c>
      <c r="M44" s="161"/>
      <c r="N44" s="170"/>
      <c r="O44" s="161" t="str">
        <f t="shared" si="8"/>
        <v>-</v>
      </c>
    </row>
    <row r="45" spans="1:15" s="2" customFormat="1" ht="15" customHeight="1">
      <c r="A45" s="126"/>
      <c r="B45" s="188"/>
      <c r="C45" s="188"/>
      <c r="D45" s="280">
        <v>1</v>
      </c>
      <c r="E45" s="213"/>
      <c r="F45" s="213"/>
      <c r="G45" s="213"/>
      <c r="H45" s="164">
        <f t="shared" si="6"/>
        <v>0</v>
      </c>
      <c r="I45" s="215"/>
      <c r="J45" s="213">
        <v>0</v>
      </c>
      <c r="K45" s="216"/>
      <c r="L45" s="165">
        <f t="shared" si="7"/>
        <v>0</v>
      </c>
      <c r="M45" s="161"/>
      <c r="N45" s="170"/>
      <c r="O45" s="161" t="str">
        <f t="shared" si="8"/>
        <v>-</v>
      </c>
    </row>
    <row r="46" spans="1:15" s="2" customFormat="1" ht="15" customHeight="1">
      <c r="A46" s="126"/>
      <c r="B46" s="188"/>
      <c r="C46" s="188"/>
      <c r="D46" s="280">
        <v>1</v>
      </c>
      <c r="E46" s="213"/>
      <c r="F46" s="213"/>
      <c r="G46" s="213"/>
      <c r="H46" s="164">
        <f t="shared" si="6"/>
        <v>0</v>
      </c>
      <c r="I46" s="215"/>
      <c r="J46" s="213">
        <v>0</v>
      </c>
      <c r="K46" s="216"/>
      <c r="L46" s="165">
        <f t="shared" si="7"/>
        <v>0</v>
      </c>
      <c r="M46" s="161"/>
      <c r="N46" s="170"/>
      <c r="O46" s="161" t="str">
        <f t="shared" si="8"/>
        <v>-</v>
      </c>
    </row>
    <row r="47" spans="1:15" ht="15" customHeight="1">
      <c r="A47" s="187" t="s">
        <v>38</v>
      </c>
      <c r="B47" s="188" t="s">
        <v>279</v>
      </c>
      <c r="C47" s="188"/>
      <c r="D47" s="280">
        <v>1</v>
      </c>
      <c r="E47" s="213"/>
      <c r="F47" s="213"/>
      <c r="G47" s="213"/>
      <c r="H47" s="164">
        <f t="shared" si="6"/>
        <v>0</v>
      </c>
      <c r="I47" s="215"/>
      <c r="J47" s="213">
        <v>0</v>
      </c>
      <c r="K47" s="216"/>
      <c r="L47" s="165">
        <f t="shared" si="7"/>
        <v>0</v>
      </c>
      <c r="M47" s="161"/>
      <c r="N47" s="170"/>
      <c r="O47" s="161" t="str">
        <f t="shared" si="8"/>
        <v>-</v>
      </c>
    </row>
    <row r="48" spans="1:15" ht="15" customHeight="1">
      <c r="A48" s="126"/>
      <c r="B48" s="188"/>
      <c r="C48" s="188"/>
      <c r="D48" s="280">
        <v>1</v>
      </c>
      <c r="E48" s="213"/>
      <c r="F48" s="213"/>
      <c r="G48" s="213"/>
      <c r="H48" s="164">
        <f t="shared" si="6"/>
        <v>0</v>
      </c>
      <c r="I48" s="215"/>
      <c r="J48" s="213">
        <v>0</v>
      </c>
      <c r="K48" s="216"/>
      <c r="L48" s="165">
        <f t="shared" si="7"/>
        <v>0</v>
      </c>
      <c r="M48" s="161"/>
      <c r="N48" s="170"/>
      <c r="O48" s="161" t="str">
        <f t="shared" si="8"/>
        <v>-</v>
      </c>
    </row>
    <row r="49" spans="1:15" ht="15" customHeight="1">
      <c r="A49" s="126"/>
      <c r="B49" s="188"/>
      <c r="C49" s="188"/>
      <c r="D49" s="280">
        <v>1</v>
      </c>
      <c r="E49" s="213"/>
      <c r="F49" s="213"/>
      <c r="G49" s="213"/>
      <c r="H49" s="164">
        <f t="shared" si="6"/>
        <v>0</v>
      </c>
      <c r="I49" s="215"/>
      <c r="J49" s="213">
        <v>0</v>
      </c>
      <c r="K49" s="216"/>
      <c r="L49" s="165">
        <f t="shared" si="7"/>
        <v>0</v>
      </c>
      <c r="M49" s="161"/>
      <c r="N49" s="170"/>
      <c r="O49" s="161" t="str">
        <f t="shared" si="8"/>
        <v>-</v>
      </c>
    </row>
    <row r="50" spans="1:15" ht="15" customHeight="1">
      <c r="A50" s="126"/>
      <c r="B50" s="188"/>
      <c r="C50" s="188"/>
      <c r="D50" s="280">
        <v>1</v>
      </c>
      <c r="E50" s="213"/>
      <c r="F50" s="213"/>
      <c r="G50" s="213"/>
      <c r="H50" s="164">
        <f t="shared" si="6"/>
        <v>0</v>
      </c>
      <c r="I50" s="215"/>
      <c r="J50" s="213">
        <v>0</v>
      </c>
      <c r="K50" s="216"/>
      <c r="L50" s="165">
        <f t="shared" si="7"/>
        <v>0</v>
      </c>
      <c r="M50" s="161"/>
      <c r="N50" s="170"/>
      <c r="O50" s="161" t="str">
        <f t="shared" si="8"/>
        <v>-</v>
      </c>
    </row>
    <row r="51" spans="1:15" s="6" customFormat="1" ht="15" customHeight="1">
      <c r="A51" s="226" t="s">
        <v>39</v>
      </c>
      <c r="B51" s="188" t="s">
        <v>652</v>
      </c>
      <c r="C51" s="188"/>
      <c r="D51" s="280">
        <v>1</v>
      </c>
      <c r="E51" s="213"/>
      <c r="F51" s="213"/>
      <c r="G51" s="213"/>
      <c r="H51" s="164">
        <f t="shared" si="6"/>
        <v>0</v>
      </c>
      <c r="I51" s="215"/>
      <c r="J51" s="213">
        <v>0</v>
      </c>
      <c r="K51" s="216"/>
      <c r="L51" s="165">
        <f t="shared" si="7"/>
        <v>0</v>
      </c>
      <c r="M51" s="161"/>
      <c r="N51" s="170"/>
      <c r="O51" s="161" t="str">
        <f t="shared" si="8"/>
        <v>-</v>
      </c>
    </row>
    <row r="52" spans="1:15" s="6" customFormat="1" ht="15" customHeight="1">
      <c r="A52" s="282"/>
      <c r="B52" s="188"/>
      <c r="C52" s="188"/>
      <c r="D52" s="280">
        <v>1</v>
      </c>
      <c r="E52" s="213"/>
      <c r="F52" s="213"/>
      <c r="G52" s="213"/>
      <c r="H52" s="164">
        <f t="shared" si="6"/>
        <v>0</v>
      </c>
      <c r="I52" s="215"/>
      <c r="J52" s="213">
        <v>0</v>
      </c>
      <c r="K52" s="216"/>
      <c r="L52" s="165">
        <f t="shared" si="7"/>
        <v>0</v>
      </c>
      <c r="M52" s="161"/>
      <c r="N52" s="170"/>
      <c r="O52" s="161" t="str">
        <f t="shared" si="8"/>
        <v>-</v>
      </c>
    </row>
    <row r="53" spans="1:15" s="6" customFormat="1" ht="15" customHeight="1">
      <c r="A53" s="282"/>
      <c r="B53" s="188"/>
      <c r="C53" s="188"/>
      <c r="D53" s="280">
        <v>1</v>
      </c>
      <c r="E53" s="213"/>
      <c r="F53" s="213"/>
      <c r="G53" s="213"/>
      <c r="H53" s="164">
        <f t="shared" si="6"/>
        <v>0</v>
      </c>
      <c r="I53" s="215"/>
      <c r="J53" s="213">
        <v>0</v>
      </c>
      <c r="K53" s="216"/>
      <c r="L53" s="165">
        <f t="shared" si="7"/>
        <v>0</v>
      </c>
      <c r="M53" s="161"/>
      <c r="N53" s="170"/>
      <c r="O53" s="161" t="str">
        <f t="shared" si="8"/>
        <v>-</v>
      </c>
    </row>
    <row r="54" spans="1:15" s="6" customFormat="1" ht="15" customHeight="1">
      <c r="A54" s="226" t="s">
        <v>586</v>
      </c>
      <c r="B54" s="246" t="s">
        <v>270</v>
      </c>
      <c r="C54" s="188"/>
      <c r="D54" s="280">
        <v>1</v>
      </c>
      <c r="E54" s="213"/>
      <c r="F54" s="213"/>
      <c r="G54" s="213"/>
      <c r="H54" s="164">
        <f t="shared" si="6"/>
        <v>0</v>
      </c>
      <c r="I54" s="215"/>
      <c r="J54" s="213">
        <v>0</v>
      </c>
      <c r="K54" s="216"/>
      <c r="L54" s="165">
        <f t="shared" si="7"/>
        <v>0</v>
      </c>
      <c r="M54" s="161"/>
      <c r="N54" s="170"/>
      <c r="O54" s="161" t="str">
        <f t="shared" si="8"/>
        <v>-</v>
      </c>
    </row>
    <row r="55" spans="1:15" s="5" customFormat="1" ht="15" customHeight="1">
      <c r="A55" s="226" t="s">
        <v>63</v>
      </c>
      <c r="B55" s="246" t="s">
        <v>269</v>
      </c>
      <c r="C55" s="248"/>
      <c r="D55" s="220">
        <v>1</v>
      </c>
      <c r="E55" s="307"/>
      <c r="F55" s="307"/>
      <c r="G55" s="307"/>
      <c r="H55" s="312">
        <f t="shared" si="6"/>
        <v>0</v>
      </c>
      <c r="I55" s="309"/>
      <c r="J55" s="307">
        <v>0</v>
      </c>
      <c r="K55" s="310"/>
      <c r="L55" s="165">
        <f t="shared" si="7"/>
        <v>0</v>
      </c>
      <c r="M55" s="161"/>
      <c r="N55" s="170"/>
      <c r="O55" s="161" t="str">
        <f t="shared" si="8"/>
        <v>-</v>
      </c>
    </row>
    <row r="56" spans="1:15" s="3" customFormat="1" ht="15" customHeight="1">
      <c r="A56" s="222" t="s">
        <v>753</v>
      </c>
      <c r="B56" s="257" t="s">
        <v>653</v>
      </c>
      <c r="C56" s="257"/>
      <c r="D56" s="258"/>
      <c r="E56" s="258"/>
      <c r="F56" s="258"/>
      <c r="G56" s="258"/>
      <c r="H56" s="258"/>
      <c r="I56" s="258"/>
      <c r="J56" s="258"/>
      <c r="K56" s="259"/>
      <c r="L56" s="311">
        <f>SUM(L43:L55)</f>
        <v>0</v>
      </c>
      <c r="M56" s="162"/>
      <c r="N56" s="172"/>
      <c r="O56" s="162">
        <f>SUM(O43:O55)</f>
        <v>0</v>
      </c>
    </row>
    <row r="57" spans="1:15" s="169" customFormat="1" ht="15" customHeight="1">
      <c r="A57" s="230"/>
      <c r="B57" s="230"/>
      <c r="C57" s="230"/>
      <c r="D57" s="230"/>
      <c r="E57" s="230"/>
      <c r="F57" s="230"/>
      <c r="G57" s="230"/>
      <c r="H57" s="230"/>
      <c r="I57" s="230"/>
      <c r="J57" s="230"/>
      <c r="K57" s="230"/>
      <c r="L57" s="290"/>
      <c r="M57" s="73"/>
      <c r="O57" s="286"/>
    </row>
    <row r="58" spans="1:15" s="172" customFormat="1" ht="19.5" customHeight="1">
      <c r="A58" s="236" t="s">
        <v>754</v>
      </c>
      <c r="B58" s="303" t="s">
        <v>654</v>
      </c>
      <c r="C58" s="258"/>
      <c r="D58" s="258"/>
      <c r="E58" s="258"/>
      <c r="F58" s="258"/>
      <c r="G58" s="258"/>
      <c r="H58" s="258"/>
      <c r="I58" s="258"/>
      <c r="J58" s="258"/>
      <c r="K58" s="258"/>
      <c r="L58" s="259"/>
      <c r="M58" s="174"/>
      <c r="O58" s="286"/>
    </row>
    <row r="59" spans="1:15" s="169" customFormat="1" ht="15" customHeight="1">
      <c r="A59" s="384" t="s">
        <v>272</v>
      </c>
      <c r="B59" s="386" t="s">
        <v>246</v>
      </c>
      <c r="C59" s="386" t="s">
        <v>259</v>
      </c>
      <c r="D59" s="299" t="s">
        <v>28</v>
      </c>
      <c r="E59" s="300"/>
      <c r="F59" s="300"/>
      <c r="G59" s="301"/>
      <c r="H59" s="399" t="s">
        <v>263</v>
      </c>
      <c r="I59" s="400"/>
      <c r="J59" s="212" t="s">
        <v>264</v>
      </c>
      <c r="K59" s="302" t="s">
        <v>420</v>
      </c>
      <c r="L59" s="404" t="s">
        <v>31</v>
      </c>
      <c r="M59" s="251"/>
      <c r="O59" s="288" t="s">
        <v>484</v>
      </c>
    </row>
    <row r="60" spans="1:15" s="169" customFormat="1" ht="15" customHeight="1">
      <c r="A60" s="385"/>
      <c r="B60" s="385"/>
      <c r="C60" s="385"/>
      <c r="D60" s="280" t="s">
        <v>30</v>
      </c>
      <c r="E60" s="96" t="s">
        <v>7</v>
      </c>
      <c r="F60" s="96" t="s">
        <v>261</v>
      </c>
      <c r="G60" s="96" t="s">
        <v>262</v>
      </c>
      <c r="H60" s="391" t="s">
        <v>273</v>
      </c>
      <c r="I60" s="392"/>
      <c r="J60" s="96" t="s">
        <v>274</v>
      </c>
      <c r="K60" s="211"/>
      <c r="L60" s="388"/>
      <c r="M60" s="96" t="s">
        <v>69</v>
      </c>
      <c r="O60" s="289"/>
    </row>
    <row r="61" spans="1:15" s="169" customFormat="1" ht="15" customHeight="1">
      <c r="A61" s="187" t="s">
        <v>40</v>
      </c>
      <c r="B61" s="188" t="s">
        <v>280</v>
      </c>
      <c r="C61" s="188"/>
      <c r="D61" s="280">
        <v>1</v>
      </c>
      <c r="E61" s="213"/>
      <c r="F61" s="213"/>
      <c r="G61" s="213"/>
      <c r="H61" s="294">
        <f t="shared" ref="H61:H76" si="9">SUM(E61:G61)</f>
        <v>0</v>
      </c>
      <c r="I61" s="215"/>
      <c r="J61" s="213">
        <v>0</v>
      </c>
      <c r="K61" s="216"/>
      <c r="L61" s="293">
        <f t="shared" ref="L61:L76" si="10">D61*H61*J61</f>
        <v>0</v>
      </c>
      <c r="M61" s="291"/>
      <c r="N61" s="170"/>
      <c r="O61" s="292" t="str">
        <f t="shared" ref="O61:O76" si="11">IF(K61="Oui",L61,"-")</f>
        <v>-</v>
      </c>
    </row>
    <row r="62" spans="1:15" s="6" customFormat="1" ht="15" customHeight="1">
      <c r="A62" s="187" t="s">
        <v>41</v>
      </c>
      <c r="B62" s="188" t="s">
        <v>489</v>
      </c>
      <c r="C62" s="188"/>
      <c r="D62" s="280">
        <v>1</v>
      </c>
      <c r="E62" s="213"/>
      <c r="F62" s="213"/>
      <c r="G62" s="213"/>
      <c r="H62" s="164">
        <f t="shared" si="9"/>
        <v>0</v>
      </c>
      <c r="I62" s="215"/>
      <c r="J62" s="213">
        <v>0</v>
      </c>
      <c r="K62" s="216"/>
      <c r="L62" s="165">
        <f t="shared" si="10"/>
        <v>0</v>
      </c>
      <c r="M62" s="161"/>
      <c r="N62" s="170"/>
      <c r="O62" s="161" t="str">
        <f t="shared" si="11"/>
        <v>-</v>
      </c>
    </row>
    <row r="63" spans="1:15" s="6" customFormat="1" ht="15" customHeight="1">
      <c r="A63" s="187" t="s">
        <v>42</v>
      </c>
      <c r="B63" s="188" t="s">
        <v>281</v>
      </c>
      <c r="C63" s="188"/>
      <c r="D63" s="280">
        <v>1</v>
      </c>
      <c r="E63" s="213"/>
      <c r="F63" s="213"/>
      <c r="G63" s="213"/>
      <c r="H63" s="164">
        <f t="shared" si="9"/>
        <v>0</v>
      </c>
      <c r="I63" s="215"/>
      <c r="J63" s="213">
        <v>0</v>
      </c>
      <c r="K63" s="216"/>
      <c r="L63" s="165">
        <f t="shared" si="10"/>
        <v>0</v>
      </c>
      <c r="M63" s="161"/>
      <c r="N63" s="170"/>
      <c r="O63" s="161" t="str">
        <f t="shared" si="11"/>
        <v>-</v>
      </c>
    </row>
    <row r="64" spans="1:15" s="6" customFormat="1" ht="15" customHeight="1">
      <c r="A64" s="126"/>
      <c r="B64" s="188"/>
      <c r="C64" s="188"/>
      <c r="D64" s="280">
        <v>1</v>
      </c>
      <c r="E64" s="213"/>
      <c r="F64" s="213"/>
      <c r="G64" s="213"/>
      <c r="H64" s="164">
        <f t="shared" si="9"/>
        <v>0</v>
      </c>
      <c r="I64" s="215"/>
      <c r="J64" s="213">
        <v>0</v>
      </c>
      <c r="K64" s="216"/>
      <c r="L64" s="165">
        <f t="shared" si="10"/>
        <v>0</v>
      </c>
      <c r="M64" s="161"/>
      <c r="N64" s="170"/>
      <c r="O64" s="161" t="str">
        <f t="shared" si="11"/>
        <v>-</v>
      </c>
    </row>
    <row r="65" spans="1:15" ht="15" customHeight="1">
      <c r="A65" s="187" t="s">
        <v>43</v>
      </c>
      <c r="B65" s="188" t="s">
        <v>499</v>
      </c>
      <c r="C65" s="188"/>
      <c r="D65" s="280">
        <v>1</v>
      </c>
      <c r="E65" s="213"/>
      <c r="F65" s="213"/>
      <c r="G65" s="213"/>
      <c r="H65" s="164">
        <f t="shared" si="9"/>
        <v>0</v>
      </c>
      <c r="I65" s="215"/>
      <c r="J65" s="213">
        <v>0</v>
      </c>
      <c r="K65" s="216"/>
      <c r="L65" s="165">
        <f t="shared" si="10"/>
        <v>0</v>
      </c>
      <c r="M65" s="161"/>
      <c r="N65" s="170"/>
      <c r="O65" s="161" t="str">
        <f t="shared" si="11"/>
        <v>-</v>
      </c>
    </row>
    <row r="66" spans="1:15" ht="15" customHeight="1">
      <c r="A66" s="187"/>
      <c r="C66" s="188"/>
      <c r="D66" s="280">
        <v>1</v>
      </c>
      <c r="E66" s="213"/>
      <c r="F66" s="213"/>
      <c r="G66" s="213"/>
      <c r="H66" s="164">
        <f t="shared" si="9"/>
        <v>0</v>
      </c>
      <c r="I66" s="215"/>
      <c r="J66" s="213">
        <v>0</v>
      </c>
      <c r="K66" s="216"/>
      <c r="L66" s="165">
        <f t="shared" si="10"/>
        <v>0</v>
      </c>
      <c r="M66" s="161"/>
      <c r="N66" s="170"/>
      <c r="O66" s="161" t="str">
        <f t="shared" si="11"/>
        <v>-</v>
      </c>
    </row>
    <row r="67" spans="1:15" ht="15" customHeight="1">
      <c r="A67" s="187" t="s">
        <v>74</v>
      </c>
      <c r="B67" s="188" t="s">
        <v>500</v>
      </c>
      <c r="C67" s="188"/>
      <c r="D67" s="280">
        <v>1</v>
      </c>
      <c r="E67" s="213"/>
      <c r="F67" s="213"/>
      <c r="G67" s="213"/>
      <c r="H67" s="164">
        <f t="shared" si="9"/>
        <v>0</v>
      </c>
      <c r="I67" s="215"/>
      <c r="J67" s="213">
        <v>0</v>
      </c>
      <c r="K67" s="216"/>
      <c r="L67" s="165">
        <f t="shared" si="10"/>
        <v>0</v>
      </c>
      <c r="M67" s="161"/>
      <c r="N67" s="170"/>
      <c r="O67" s="161" t="str">
        <f t="shared" si="11"/>
        <v>-</v>
      </c>
    </row>
    <row r="68" spans="1:15" ht="15" customHeight="1">
      <c r="A68" s="126"/>
      <c r="B68" s="188"/>
      <c r="C68" s="188"/>
      <c r="D68" s="280">
        <v>1</v>
      </c>
      <c r="E68" s="213"/>
      <c r="F68" s="213"/>
      <c r="G68" s="213"/>
      <c r="H68" s="164">
        <f t="shared" si="9"/>
        <v>0</v>
      </c>
      <c r="I68" s="215"/>
      <c r="J68" s="213">
        <v>0</v>
      </c>
      <c r="K68" s="216"/>
      <c r="L68" s="165">
        <f t="shared" si="10"/>
        <v>0</v>
      </c>
      <c r="M68" s="161"/>
      <c r="N68" s="170"/>
      <c r="O68" s="161" t="str">
        <f t="shared" si="11"/>
        <v>-</v>
      </c>
    </row>
    <row r="69" spans="1:15" ht="15" customHeight="1">
      <c r="A69" s="126"/>
      <c r="B69" s="188"/>
      <c r="C69" s="188"/>
      <c r="D69" s="280">
        <v>1</v>
      </c>
      <c r="E69" s="213"/>
      <c r="F69" s="213"/>
      <c r="G69" s="213"/>
      <c r="H69" s="164">
        <f t="shared" si="9"/>
        <v>0</v>
      </c>
      <c r="I69" s="215"/>
      <c r="J69" s="213">
        <v>0</v>
      </c>
      <c r="K69" s="216"/>
      <c r="L69" s="165">
        <f t="shared" si="10"/>
        <v>0</v>
      </c>
      <c r="M69" s="161"/>
      <c r="N69" s="170"/>
      <c r="O69" s="161" t="str">
        <f t="shared" si="11"/>
        <v>-</v>
      </c>
    </row>
    <row r="70" spans="1:15" s="6" customFormat="1" ht="15" customHeight="1">
      <c r="A70" s="187" t="s">
        <v>75</v>
      </c>
      <c r="B70" s="188" t="s">
        <v>282</v>
      </c>
      <c r="C70" s="188"/>
      <c r="D70" s="280">
        <v>1</v>
      </c>
      <c r="E70" s="213"/>
      <c r="F70" s="213"/>
      <c r="G70" s="213"/>
      <c r="H70" s="164">
        <f t="shared" si="9"/>
        <v>0</v>
      </c>
      <c r="I70" s="215"/>
      <c r="J70" s="213">
        <v>0</v>
      </c>
      <c r="K70" s="216"/>
      <c r="L70" s="165">
        <f t="shared" si="10"/>
        <v>0</v>
      </c>
      <c r="M70" s="161"/>
      <c r="N70" s="170"/>
      <c r="O70" s="161" t="str">
        <f t="shared" si="11"/>
        <v>-</v>
      </c>
    </row>
    <row r="71" spans="1:15" s="6" customFormat="1" ht="15" customHeight="1">
      <c r="A71" s="126"/>
      <c r="B71" s="188"/>
      <c r="C71" s="188"/>
      <c r="D71" s="280">
        <v>1</v>
      </c>
      <c r="E71" s="213"/>
      <c r="F71" s="213"/>
      <c r="G71" s="213"/>
      <c r="H71" s="164">
        <f t="shared" si="9"/>
        <v>0</v>
      </c>
      <c r="I71" s="215"/>
      <c r="J71" s="213">
        <v>0</v>
      </c>
      <c r="K71" s="216"/>
      <c r="L71" s="165">
        <f t="shared" si="10"/>
        <v>0</v>
      </c>
      <c r="M71" s="161"/>
      <c r="N71" s="170"/>
      <c r="O71" s="161" t="str">
        <f t="shared" si="11"/>
        <v>-</v>
      </c>
    </row>
    <row r="72" spans="1:15" s="6" customFormat="1" ht="15" customHeight="1">
      <c r="A72" s="187" t="s">
        <v>76</v>
      </c>
      <c r="B72" s="188" t="s">
        <v>283</v>
      </c>
      <c r="C72" s="188"/>
      <c r="D72" s="280">
        <v>1</v>
      </c>
      <c r="E72" s="213"/>
      <c r="F72" s="213"/>
      <c r="G72" s="213"/>
      <c r="H72" s="164">
        <f t="shared" si="9"/>
        <v>0</v>
      </c>
      <c r="I72" s="215"/>
      <c r="J72" s="213">
        <v>0</v>
      </c>
      <c r="K72" s="216"/>
      <c r="L72" s="165">
        <f t="shared" si="10"/>
        <v>0</v>
      </c>
      <c r="M72" s="161"/>
      <c r="N72" s="170"/>
      <c r="O72" s="161" t="str">
        <f t="shared" si="11"/>
        <v>-</v>
      </c>
    </row>
    <row r="73" spans="1:15" s="6" customFormat="1" ht="15" customHeight="1">
      <c r="A73" s="187" t="s">
        <v>44</v>
      </c>
      <c r="B73" s="188" t="s">
        <v>601</v>
      </c>
      <c r="C73" s="188"/>
      <c r="D73" s="280">
        <v>1</v>
      </c>
      <c r="E73" s="213"/>
      <c r="F73" s="213"/>
      <c r="G73" s="213"/>
      <c r="H73" s="164">
        <f t="shared" si="9"/>
        <v>0</v>
      </c>
      <c r="I73" s="215"/>
      <c r="J73" s="213">
        <v>0</v>
      </c>
      <c r="K73" s="216"/>
      <c r="L73" s="165">
        <f t="shared" si="10"/>
        <v>0</v>
      </c>
      <c r="M73" s="161"/>
      <c r="N73" s="170"/>
      <c r="O73" s="161" t="str">
        <f t="shared" si="11"/>
        <v>-</v>
      </c>
    </row>
    <row r="74" spans="1:15" ht="15" customHeight="1">
      <c r="A74" s="187" t="s">
        <v>587</v>
      </c>
      <c r="B74" s="246" t="s">
        <v>270</v>
      </c>
      <c r="C74" s="188"/>
      <c r="D74" s="280">
        <v>1</v>
      </c>
      <c r="E74" s="213"/>
      <c r="F74" s="213"/>
      <c r="G74" s="213"/>
      <c r="H74" s="164">
        <f t="shared" si="9"/>
        <v>0</v>
      </c>
      <c r="I74" s="215"/>
      <c r="J74" s="213">
        <v>0</v>
      </c>
      <c r="K74" s="216"/>
      <c r="L74" s="165">
        <f t="shared" si="10"/>
        <v>0</v>
      </c>
      <c r="M74" s="161"/>
      <c r="N74" s="170"/>
      <c r="O74" s="161" t="str">
        <f t="shared" si="11"/>
        <v>-</v>
      </c>
    </row>
    <row r="75" spans="1:15" ht="15" customHeight="1">
      <c r="A75" s="226" t="s">
        <v>64</v>
      </c>
      <c r="B75" s="246" t="s">
        <v>269</v>
      </c>
      <c r="C75" s="188"/>
      <c r="D75" s="280">
        <v>1</v>
      </c>
      <c r="E75" s="213"/>
      <c r="F75" s="213"/>
      <c r="G75" s="213"/>
      <c r="H75" s="164">
        <f t="shared" si="9"/>
        <v>0</v>
      </c>
      <c r="I75" s="215"/>
      <c r="J75" s="213">
        <v>0</v>
      </c>
      <c r="K75" s="216"/>
      <c r="L75" s="165">
        <f t="shared" si="10"/>
        <v>0</v>
      </c>
      <c r="M75" s="161"/>
      <c r="N75" s="170"/>
      <c r="O75" s="161" t="str">
        <f t="shared" si="11"/>
        <v>-</v>
      </c>
    </row>
    <row r="76" spans="1:15" s="5" customFormat="1" ht="15" customHeight="1">
      <c r="A76" s="226"/>
      <c r="B76" s="188"/>
      <c r="C76" s="248"/>
      <c r="D76" s="220">
        <v>1</v>
      </c>
      <c r="E76" s="307"/>
      <c r="F76" s="307"/>
      <c r="G76" s="307"/>
      <c r="H76" s="312">
        <f t="shared" si="9"/>
        <v>0</v>
      </c>
      <c r="I76" s="309"/>
      <c r="J76" s="307">
        <v>0</v>
      </c>
      <c r="K76" s="310"/>
      <c r="L76" s="165">
        <f t="shared" si="10"/>
        <v>0</v>
      </c>
      <c r="M76" s="161"/>
      <c r="N76" s="170"/>
      <c r="O76" s="161" t="str">
        <f t="shared" si="11"/>
        <v>-</v>
      </c>
    </row>
    <row r="77" spans="1:15" s="3" customFormat="1" ht="15" customHeight="1">
      <c r="A77" s="222" t="s">
        <v>754</v>
      </c>
      <c r="B77" s="303" t="s">
        <v>655</v>
      </c>
      <c r="C77" s="257"/>
      <c r="D77" s="252"/>
      <c r="E77" s="252"/>
      <c r="F77" s="252"/>
      <c r="G77" s="252"/>
      <c r="H77" s="252"/>
      <c r="I77" s="252"/>
      <c r="J77" s="252"/>
      <c r="K77" s="253"/>
      <c r="L77" s="311">
        <f>SUM(L61:L76)</f>
        <v>0</v>
      </c>
      <c r="M77" s="162"/>
      <c r="N77" s="172"/>
      <c r="O77" s="162">
        <f>SUM(O61:O76)</f>
        <v>0</v>
      </c>
    </row>
    <row r="78" spans="1:15" s="169" customFormat="1" ht="15" customHeight="1">
      <c r="A78" s="227"/>
      <c r="B78" s="237"/>
      <c r="C78" s="171"/>
      <c r="D78" s="171"/>
      <c r="E78" s="171"/>
      <c r="F78" s="171"/>
      <c r="G78" s="171"/>
      <c r="H78" s="171"/>
      <c r="I78" s="171"/>
      <c r="J78" s="171"/>
      <c r="K78" s="171"/>
      <c r="L78" s="171"/>
      <c r="M78" s="73"/>
      <c r="O78" s="287"/>
    </row>
    <row r="79" spans="1:15" s="172" customFormat="1" ht="15" customHeight="1">
      <c r="A79" s="236" t="s">
        <v>755</v>
      </c>
      <c r="B79" s="257" t="s">
        <v>656</v>
      </c>
      <c r="C79" s="258"/>
      <c r="D79" s="258"/>
      <c r="E79" s="258"/>
      <c r="F79" s="258"/>
      <c r="G79" s="258"/>
      <c r="H79" s="258"/>
      <c r="I79" s="258"/>
      <c r="J79" s="258"/>
      <c r="K79" s="258"/>
      <c r="L79" s="259"/>
      <c r="M79" s="174"/>
      <c r="O79" s="287"/>
    </row>
    <row r="80" spans="1:15" s="169" customFormat="1" ht="15" customHeight="1">
      <c r="A80" s="384" t="s">
        <v>272</v>
      </c>
      <c r="B80" s="386" t="s">
        <v>246</v>
      </c>
      <c r="C80" s="386" t="s">
        <v>259</v>
      </c>
      <c r="D80" s="299" t="s">
        <v>28</v>
      </c>
      <c r="E80" s="304"/>
      <c r="F80" s="304"/>
      <c r="G80" s="305"/>
      <c r="H80" s="399" t="s">
        <v>263</v>
      </c>
      <c r="I80" s="400"/>
      <c r="J80" s="212" t="s">
        <v>264</v>
      </c>
      <c r="K80" s="302" t="s">
        <v>420</v>
      </c>
      <c r="L80" s="404" t="s">
        <v>31</v>
      </c>
      <c r="M80" s="251"/>
      <c r="O80" s="288" t="s">
        <v>484</v>
      </c>
    </row>
    <row r="81" spans="1:15" s="169" customFormat="1" ht="15" customHeight="1">
      <c r="A81" s="385"/>
      <c r="B81" s="385"/>
      <c r="C81" s="385"/>
      <c r="D81" s="280" t="s">
        <v>30</v>
      </c>
      <c r="E81" s="96" t="s">
        <v>7</v>
      </c>
      <c r="F81" s="96" t="s">
        <v>261</v>
      </c>
      <c r="G81" s="96" t="s">
        <v>262</v>
      </c>
      <c r="H81" s="391" t="s">
        <v>273</v>
      </c>
      <c r="I81" s="392"/>
      <c r="J81" s="96" t="s">
        <v>274</v>
      </c>
      <c r="K81" s="211"/>
      <c r="L81" s="388"/>
      <c r="M81" s="96" t="s">
        <v>69</v>
      </c>
      <c r="O81" s="289"/>
    </row>
    <row r="82" spans="1:15" ht="15" customHeight="1">
      <c r="A82" s="187" t="s">
        <v>45</v>
      </c>
      <c r="B82" s="188" t="s">
        <v>501</v>
      </c>
      <c r="C82" s="188"/>
      <c r="D82" s="280">
        <v>1</v>
      </c>
      <c r="E82" s="213"/>
      <c r="F82" s="213"/>
      <c r="G82" s="213"/>
      <c r="H82" s="164">
        <f t="shared" ref="H82:H101" si="12">SUM(E82:G82)</f>
        <v>0</v>
      </c>
      <c r="I82" s="215"/>
      <c r="J82" s="213">
        <v>0</v>
      </c>
      <c r="K82" s="216"/>
      <c r="L82" s="165">
        <f t="shared" ref="L82:L101" si="13">D82*H82*J82</f>
        <v>0</v>
      </c>
      <c r="M82" s="161"/>
      <c r="N82" s="170"/>
      <c r="O82" s="161" t="str">
        <f t="shared" ref="O82:O101" si="14">IF(K82="Oui",L82,"-")</f>
        <v>-</v>
      </c>
    </row>
    <row r="83" spans="1:15" ht="15" customHeight="1">
      <c r="A83" s="126"/>
      <c r="B83" s="188"/>
      <c r="C83" s="188"/>
      <c r="D83" s="280">
        <v>1</v>
      </c>
      <c r="E83" s="213"/>
      <c r="F83" s="213"/>
      <c r="G83" s="213"/>
      <c r="H83" s="164">
        <f t="shared" si="12"/>
        <v>0</v>
      </c>
      <c r="I83" s="215"/>
      <c r="J83" s="213">
        <v>0</v>
      </c>
      <c r="K83" s="216"/>
      <c r="L83" s="165">
        <f t="shared" si="13"/>
        <v>0</v>
      </c>
      <c r="M83" s="161"/>
      <c r="N83" s="170"/>
      <c r="O83" s="161" t="str">
        <f t="shared" si="14"/>
        <v>-</v>
      </c>
    </row>
    <row r="84" spans="1:15" ht="15" customHeight="1">
      <c r="A84" s="187" t="s">
        <v>46</v>
      </c>
      <c r="B84" s="188" t="s">
        <v>284</v>
      </c>
      <c r="C84" s="188"/>
      <c r="D84" s="280">
        <v>1</v>
      </c>
      <c r="E84" s="213"/>
      <c r="F84" s="213"/>
      <c r="G84" s="213"/>
      <c r="H84" s="164">
        <f t="shared" si="12"/>
        <v>0</v>
      </c>
      <c r="I84" s="215"/>
      <c r="J84" s="213">
        <v>0</v>
      </c>
      <c r="K84" s="216"/>
      <c r="L84" s="165">
        <f t="shared" si="13"/>
        <v>0</v>
      </c>
      <c r="M84" s="161"/>
      <c r="N84" s="170"/>
      <c r="O84" s="161" t="str">
        <f t="shared" si="14"/>
        <v>-</v>
      </c>
    </row>
    <row r="85" spans="1:15" ht="15" customHeight="1">
      <c r="A85" s="126"/>
      <c r="B85" s="188"/>
      <c r="C85" s="188"/>
      <c r="D85" s="280">
        <v>1</v>
      </c>
      <c r="E85" s="213"/>
      <c r="F85" s="213"/>
      <c r="G85" s="213"/>
      <c r="H85" s="164">
        <f t="shared" si="12"/>
        <v>0</v>
      </c>
      <c r="I85" s="215"/>
      <c r="J85" s="213">
        <v>0</v>
      </c>
      <c r="K85" s="216"/>
      <c r="L85" s="165">
        <f t="shared" si="13"/>
        <v>0</v>
      </c>
      <c r="M85" s="161"/>
      <c r="N85" s="170"/>
      <c r="O85" s="161" t="str">
        <f t="shared" si="14"/>
        <v>-</v>
      </c>
    </row>
    <row r="86" spans="1:15" ht="15" customHeight="1">
      <c r="A86" s="187" t="s">
        <v>47</v>
      </c>
      <c r="B86" s="188" t="s">
        <v>285</v>
      </c>
      <c r="C86" s="188"/>
      <c r="D86" s="280">
        <v>1</v>
      </c>
      <c r="E86" s="213"/>
      <c r="F86" s="213"/>
      <c r="G86" s="213"/>
      <c r="H86" s="164">
        <f t="shared" si="12"/>
        <v>0</v>
      </c>
      <c r="I86" s="215"/>
      <c r="J86" s="213">
        <v>0</v>
      </c>
      <c r="K86" s="216"/>
      <c r="L86" s="165">
        <f t="shared" si="13"/>
        <v>0</v>
      </c>
      <c r="M86" s="161"/>
      <c r="N86" s="170"/>
      <c r="O86" s="161" t="str">
        <f t="shared" si="14"/>
        <v>-</v>
      </c>
    </row>
    <row r="87" spans="1:15" ht="15" customHeight="1">
      <c r="A87" s="126"/>
      <c r="B87" s="188"/>
      <c r="C87" s="188"/>
      <c r="D87" s="280">
        <v>1</v>
      </c>
      <c r="E87" s="213"/>
      <c r="F87" s="213"/>
      <c r="G87" s="213"/>
      <c r="H87" s="164">
        <f t="shared" si="12"/>
        <v>0</v>
      </c>
      <c r="I87" s="215"/>
      <c r="J87" s="213">
        <v>0</v>
      </c>
      <c r="K87" s="216"/>
      <c r="L87" s="165">
        <f t="shared" si="13"/>
        <v>0</v>
      </c>
      <c r="M87" s="161"/>
      <c r="N87" s="170"/>
      <c r="O87" s="161" t="str">
        <f t="shared" si="14"/>
        <v>-</v>
      </c>
    </row>
    <row r="88" spans="1:15" ht="15" customHeight="1">
      <c r="A88" s="187" t="s">
        <v>48</v>
      </c>
      <c r="B88" s="188" t="s">
        <v>457</v>
      </c>
      <c r="C88" s="188"/>
      <c r="D88" s="280">
        <v>1</v>
      </c>
      <c r="E88" s="213"/>
      <c r="F88" s="213"/>
      <c r="G88" s="213"/>
      <c r="H88" s="164">
        <f t="shared" si="12"/>
        <v>0</v>
      </c>
      <c r="I88" s="215"/>
      <c r="J88" s="213">
        <v>0</v>
      </c>
      <c r="K88" s="216"/>
      <c r="L88" s="165">
        <f t="shared" si="13"/>
        <v>0</v>
      </c>
      <c r="M88" s="161"/>
      <c r="N88" s="170"/>
      <c r="O88" s="161" t="str">
        <f t="shared" si="14"/>
        <v>-</v>
      </c>
    </row>
    <row r="89" spans="1:15" ht="15" customHeight="1">
      <c r="A89" s="126"/>
      <c r="B89" s="246"/>
      <c r="C89" s="188"/>
      <c r="D89" s="280">
        <v>1</v>
      </c>
      <c r="E89" s="213"/>
      <c r="F89" s="213"/>
      <c r="G89" s="213"/>
      <c r="H89" s="164">
        <f t="shared" si="12"/>
        <v>0</v>
      </c>
      <c r="I89" s="215"/>
      <c r="J89" s="213">
        <v>0</v>
      </c>
      <c r="K89" s="216"/>
      <c r="L89" s="165">
        <f t="shared" si="13"/>
        <v>0</v>
      </c>
      <c r="M89" s="161"/>
      <c r="N89" s="170"/>
      <c r="O89" s="161" t="str">
        <f t="shared" si="14"/>
        <v>-</v>
      </c>
    </row>
    <row r="90" spans="1:15" s="7" customFormat="1" ht="15" customHeight="1">
      <c r="A90" s="187" t="s">
        <v>65</v>
      </c>
      <c r="B90" s="188" t="s">
        <v>490</v>
      </c>
      <c r="C90" s="188"/>
      <c r="D90" s="280">
        <v>1</v>
      </c>
      <c r="E90" s="213"/>
      <c r="F90" s="213"/>
      <c r="G90" s="213"/>
      <c r="H90" s="164">
        <f t="shared" si="12"/>
        <v>0</v>
      </c>
      <c r="I90" s="215"/>
      <c r="J90" s="213">
        <v>0</v>
      </c>
      <c r="K90" s="216"/>
      <c r="L90" s="165">
        <f t="shared" si="13"/>
        <v>0</v>
      </c>
      <c r="M90" s="161"/>
      <c r="N90" s="170"/>
      <c r="O90" s="161" t="str">
        <f t="shared" si="14"/>
        <v>-</v>
      </c>
    </row>
    <row r="91" spans="1:15" s="7" customFormat="1" ht="15" customHeight="1">
      <c r="A91" s="187"/>
      <c r="B91" s="246"/>
      <c r="C91" s="188"/>
      <c r="D91" s="280">
        <v>1</v>
      </c>
      <c r="E91" s="213"/>
      <c r="F91" s="213"/>
      <c r="G91" s="213"/>
      <c r="H91" s="164">
        <f t="shared" si="12"/>
        <v>0</v>
      </c>
      <c r="I91" s="215"/>
      <c r="J91" s="213">
        <v>0</v>
      </c>
      <c r="K91" s="216"/>
      <c r="L91" s="165">
        <f t="shared" si="13"/>
        <v>0</v>
      </c>
      <c r="M91" s="161"/>
      <c r="N91" s="170"/>
      <c r="O91" s="161" t="str">
        <f t="shared" si="14"/>
        <v>-</v>
      </c>
    </row>
    <row r="92" spans="1:15" s="7" customFormat="1" ht="15" customHeight="1">
      <c r="A92" s="187"/>
      <c r="B92" s="246"/>
      <c r="C92" s="188"/>
      <c r="D92" s="280">
        <v>1</v>
      </c>
      <c r="E92" s="213"/>
      <c r="F92" s="213"/>
      <c r="G92" s="213"/>
      <c r="H92" s="164">
        <f t="shared" si="12"/>
        <v>0</v>
      </c>
      <c r="I92" s="215"/>
      <c r="J92" s="213">
        <v>0</v>
      </c>
      <c r="K92" s="216"/>
      <c r="L92" s="165">
        <f t="shared" si="13"/>
        <v>0</v>
      </c>
      <c r="M92" s="161"/>
      <c r="N92" s="170"/>
      <c r="O92" s="161" t="str">
        <f t="shared" si="14"/>
        <v>-</v>
      </c>
    </row>
    <row r="93" spans="1:15" ht="15" customHeight="1">
      <c r="A93" s="187" t="s">
        <v>49</v>
      </c>
      <c r="B93" s="188" t="s">
        <v>622</v>
      </c>
      <c r="C93" s="188"/>
      <c r="D93" s="280">
        <v>1</v>
      </c>
      <c r="E93" s="213"/>
      <c r="F93" s="213"/>
      <c r="G93" s="213"/>
      <c r="H93" s="164">
        <f t="shared" si="12"/>
        <v>0</v>
      </c>
      <c r="I93" s="215"/>
      <c r="J93" s="213">
        <v>0</v>
      </c>
      <c r="K93" s="216"/>
      <c r="L93" s="165">
        <f t="shared" si="13"/>
        <v>0</v>
      </c>
      <c r="M93" s="161"/>
      <c r="N93" s="170"/>
      <c r="O93" s="161" t="str">
        <f t="shared" si="14"/>
        <v>-</v>
      </c>
    </row>
    <row r="94" spans="1:15" ht="15" customHeight="1">
      <c r="A94" s="126"/>
      <c r="B94" s="188"/>
      <c r="C94" s="188"/>
      <c r="D94" s="280">
        <v>1</v>
      </c>
      <c r="E94" s="213"/>
      <c r="F94" s="213"/>
      <c r="G94" s="213"/>
      <c r="H94" s="164">
        <f t="shared" si="12"/>
        <v>0</v>
      </c>
      <c r="I94" s="215"/>
      <c r="J94" s="213">
        <v>0</v>
      </c>
      <c r="K94" s="216"/>
      <c r="L94" s="165">
        <f t="shared" si="13"/>
        <v>0</v>
      </c>
      <c r="M94" s="161"/>
      <c r="N94" s="170"/>
      <c r="O94" s="161" t="str">
        <f t="shared" si="14"/>
        <v>-</v>
      </c>
    </row>
    <row r="95" spans="1:15" ht="15" customHeight="1">
      <c r="A95" s="126"/>
      <c r="B95" s="188"/>
      <c r="C95" s="188"/>
      <c r="D95" s="280">
        <v>1</v>
      </c>
      <c r="E95" s="213"/>
      <c r="F95" s="213"/>
      <c r="G95" s="213"/>
      <c r="H95" s="164">
        <f t="shared" si="12"/>
        <v>0</v>
      </c>
      <c r="I95" s="215"/>
      <c r="J95" s="213">
        <v>0</v>
      </c>
      <c r="K95" s="216"/>
      <c r="L95" s="165">
        <f t="shared" si="13"/>
        <v>0</v>
      </c>
      <c r="M95" s="161"/>
      <c r="N95" s="170"/>
      <c r="O95" s="161" t="str">
        <f t="shared" si="14"/>
        <v>-</v>
      </c>
    </row>
    <row r="96" spans="1:15" s="5" customFormat="1" ht="15" customHeight="1">
      <c r="A96" s="187" t="s">
        <v>127</v>
      </c>
      <c r="B96" s="246" t="s">
        <v>424</v>
      </c>
      <c r="C96" s="188"/>
      <c r="D96" s="280">
        <v>1</v>
      </c>
      <c r="E96" s="213"/>
      <c r="F96" s="213"/>
      <c r="G96" s="213"/>
      <c r="H96" s="164">
        <f t="shared" si="12"/>
        <v>0</v>
      </c>
      <c r="I96" s="215"/>
      <c r="J96" s="213">
        <v>0</v>
      </c>
      <c r="K96" s="216"/>
      <c r="L96" s="165">
        <f t="shared" si="13"/>
        <v>0</v>
      </c>
      <c r="M96" s="161"/>
      <c r="N96" s="170"/>
      <c r="O96" s="161" t="str">
        <f t="shared" si="14"/>
        <v>-</v>
      </c>
    </row>
    <row r="97" spans="1:15" ht="15" customHeight="1">
      <c r="A97" s="126"/>
      <c r="B97" s="246"/>
      <c r="C97" s="188"/>
      <c r="D97" s="280">
        <v>1</v>
      </c>
      <c r="E97" s="213"/>
      <c r="F97" s="213"/>
      <c r="G97" s="213"/>
      <c r="H97" s="164">
        <f t="shared" si="12"/>
        <v>0</v>
      </c>
      <c r="I97" s="215"/>
      <c r="J97" s="213">
        <v>0</v>
      </c>
      <c r="K97" s="216"/>
      <c r="L97" s="165">
        <f t="shared" si="13"/>
        <v>0</v>
      </c>
      <c r="M97" s="161"/>
      <c r="N97" s="170"/>
      <c r="O97" s="161" t="str">
        <f t="shared" si="14"/>
        <v>-</v>
      </c>
    </row>
    <row r="98" spans="1:15" ht="15" customHeight="1">
      <c r="A98" s="187" t="s">
        <v>73</v>
      </c>
      <c r="B98" s="188" t="s">
        <v>425</v>
      </c>
      <c r="C98" s="188"/>
      <c r="D98" s="280">
        <v>1</v>
      </c>
      <c r="E98" s="213"/>
      <c r="F98" s="213"/>
      <c r="G98" s="213"/>
      <c r="H98" s="164">
        <f t="shared" si="12"/>
        <v>0</v>
      </c>
      <c r="I98" s="215"/>
      <c r="J98" s="213">
        <v>0</v>
      </c>
      <c r="K98" s="216"/>
      <c r="L98" s="165">
        <f t="shared" si="13"/>
        <v>0</v>
      </c>
      <c r="M98" s="161"/>
      <c r="N98" s="170"/>
      <c r="O98" s="161" t="str">
        <f t="shared" si="14"/>
        <v>-</v>
      </c>
    </row>
    <row r="99" spans="1:15" ht="15" customHeight="1">
      <c r="A99" s="187" t="s">
        <v>50</v>
      </c>
      <c r="B99" s="246" t="s">
        <v>602</v>
      </c>
      <c r="C99" s="188"/>
      <c r="D99" s="280">
        <v>1</v>
      </c>
      <c r="E99" s="213"/>
      <c r="F99" s="213"/>
      <c r="G99" s="213"/>
      <c r="H99" s="164">
        <f t="shared" si="12"/>
        <v>0</v>
      </c>
      <c r="I99" s="215"/>
      <c r="J99" s="213">
        <v>0</v>
      </c>
      <c r="K99" s="216"/>
      <c r="L99" s="165">
        <f t="shared" si="13"/>
        <v>0</v>
      </c>
      <c r="M99" s="161"/>
      <c r="N99" s="170"/>
      <c r="O99" s="161" t="str">
        <f t="shared" si="14"/>
        <v>-</v>
      </c>
    </row>
    <row r="100" spans="1:15" ht="15" customHeight="1">
      <c r="A100" s="187" t="s">
        <v>588</v>
      </c>
      <c r="B100" s="246" t="s">
        <v>270</v>
      </c>
      <c r="C100" s="188"/>
      <c r="D100" s="280">
        <v>1</v>
      </c>
      <c r="E100" s="213"/>
      <c r="F100" s="213"/>
      <c r="G100" s="213"/>
      <c r="H100" s="164">
        <f t="shared" si="12"/>
        <v>0</v>
      </c>
      <c r="I100" s="215"/>
      <c r="J100" s="213">
        <v>0</v>
      </c>
      <c r="K100" s="216"/>
      <c r="L100" s="165">
        <f t="shared" si="13"/>
        <v>0</v>
      </c>
      <c r="M100" s="161"/>
      <c r="N100" s="170"/>
      <c r="O100" s="161" t="str">
        <f t="shared" si="14"/>
        <v>-</v>
      </c>
    </row>
    <row r="101" spans="1:15" s="5" customFormat="1" ht="15" customHeight="1">
      <c r="A101" s="226" t="s">
        <v>66</v>
      </c>
      <c r="B101" s="246" t="s">
        <v>269</v>
      </c>
      <c r="C101" s="248"/>
      <c r="D101" s="220">
        <v>1</v>
      </c>
      <c r="E101" s="307"/>
      <c r="F101" s="307"/>
      <c r="G101" s="307"/>
      <c r="H101" s="312">
        <f t="shared" si="12"/>
        <v>0</v>
      </c>
      <c r="I101" s="309"/>
      <c r="J101" s="307">
        <v>0</v>
      </c>
      <c r="K101" s="310"/>
      <c r="L101" s="165">
        <f t="shared" si="13"/>
        <v>0</v>
      </c>
      <c r="M101" s="161"/>
      <c r="N101" s="170"/>
      <c r="O101" s="161" t="str">
        <f t="shared" si="14"/>
        <v>-</v>
      </c>
    </row>
    <row r="102" spans="1:15" s="6" customFormat="1" ht="15" customHeight="1">
      <c r="A102" s="222" t="s">
        <v>755</v>
      </c>
      <c r="B102" s="258" t="s">
        <v>657</v>
      </c>
      <c r="C102" s="257"/>
      <c r="D102" s="224"/>
      <c r="E102" s="224"/>
      <c r="F102" s="224"/>
      <c r="G102" s="224"/>
      <c r="H102" s="224"/>
      <c r="I102" s="224"/>
      <c r="J102" s="224"/>
      <c r="K102" s="285"/>
      <c r="L102" s="311">
        <f>SUM(L82:L101)</f>
        <v>0</v>
      </c>
      <c r="M102" s="162"/>
      <c r="N102" s="170"/>
      <c r="O102" s="162">
        <f>SUM(O82:O101)</f>
        <v>0</v>
      </c>
    </row>
    <row r="103" spans="1:15" s="169" customFormat="1" ht="15" customHeight="1">
      <c r="A103" s="224"/>
      <c r="B103" s="245"/>
      <c r="C103" s="313"/>
      <c r="D103" s="313"/>
      <c r="E103" s="313"/>
      <c r="F103" s="313"/>
      <c r="G103" s="313"/>
      <c r="H103" s="313"/>
      <c r="I103" s="313"/>
      <c r="J103" s="313"/>
      <c r="K103" s="313"/>
      <c r="L103" s="245"/>
      <c r="M103" s="73"/>
      <c r="O103" s="286"/>
    </row>
    <row r="104" spans="1:15" s="172" customFormat="1" ht="15" customHeight="1">
      <c r="A104" s="222" t="s">
        <v>756</v>
      </c>
      <c r="B104" s="258" t="s">
        <v>485</v>
      </c>
      <c r="C104" s="258"/>
      <c r="D104" s="258"/>
      <c r="E104" s="258"/>
      <c r="F104" s="258"/>
      <c r="G104" s="258"/>
      <c r="H104" s="258"/>
      <c r="I104" s="258"/>
      <c r="J104" s="258"/>
      <c r="K104" s="258"/>
      <c r="L104" s="259"/>
      <c r="M104" s="174"/>
      <c r="O104" s="287"/>
    </row>
    <row r="105" spans="1:15" s="169" customFormat="1" ht="15" customHeight="1">
      <c r="A105" s="384" t="s">
        <v>272</v>
      </c>
      <c r="B105" s="384" t="s">
        <v>246</v>
      </c>
      <c r="C105" s="396" t="s">
        <v>8</v>
      </c>
      <c r="D105" s="397"/>
      <c r="E105" s="397"/>
      <c r="F105" s="398"/>
      <c r="G105" s="126" t="s">
        <v>260</v>
      </c>
      <c r="H105" s="389" t="s">
        <v>263</v>
      </c>
      <c r="I105" s="390"/>
      <c r="J105" s="126" t="s">
        <v>264</v>
      </c>
      <c r="K105" s="210" t="s">
        <v>420</v>
      </c>
      <c r="L105" s="387" t="s">
        <v>31</v>
      </c>
      <c r="M105" s="251"/>
      <c r="O105" s="288" t="s">
        <v>484</v>
      </c>
    </row>
    <row r="106" spans="1:15" s="176" customFormat="1" ht="15" customHeight="1">
      <c r="A106" s="385"/>
      <c r="B106" s="385"/>
      <c r="C106" s="401" t="s">
        <v>603</v>
      </c>
      <c r="D106" s="402"/>
      <c r="E106" s="402"/>
      <c r="F106" s="403"/>
      <c r="G106" s="209" t="s">
        <v>604</v>
      </c>
      <c r="H106" s="391" t="s">
        <v>273</v>
      </c>
      <c r="I106" s="392"/>
      <c r="J106" s="96" t="s">
        <v>274</v>
      </c>
      <c r="K106" s="211"/>
      <c r="L106" s="388"/>
      <c r="M106" s="96" t="s">
        <v>69</v>
      </c>
      <c r="O106" s="289"/>
    </row>
    <row r="107" spans="1:15" s="6" customFormat="1" ht="15" customHeight="1">
      <c r="A107" s="187" t="s">
        <v>20</v>
      </c>
      <c r="B107" s="249" t="s">
        <v>286</v>
      </c>
      <c r="C107" s="393"/>
      <c r="D107" s="394"/>
      <c r="E107" s="394"/>
      <c r="F107" s="395"/>
      <c r="G107" s="213">
        <v>1</v>
      </c>
      <c r="H107" s="53">
        <v>0</v>
      </c>
      <c r="I107" s="215"/>
      <c r="J107" s="213">
        <v>0</v>
      </c>
      <c r="K107" s="216"/>
      <c r="L107" s="165">
        <f t="shared" ref="L107:L137" si="15">G107*H107*J107</f>
        <v>0</v>
      </c>
      <c r="M107" s="161"/>
      <c r="N107" s="170"/>
      <c r="O107" s="161" t="str">
        <f t="shared" ref="O107:O137" si="16">IF(K107="Oui",L107,"-")</f>
        <v>-</v>
      </c>
    </row>
    <row r="108" spans="1:15" s="6" customFormat="1" ht="15" customHeight="1">
      <c r="A108" s="126"/>
      <c r="B108" s="249"/>
      <c r="C108" s="393"/>
      <c r="D108" s="394"/>
      <c r="E108" s="394"/>
      <c r="F108" s="395"/>
      <c r="G108" s="213">
        <v>1</v>
      </c>
      <c r="H108" s="53">
        <v>0</v>
      </c>
      <c r="I108" s="215"/>
      <c r="J108" s="213">
        <v>0</v>
      </c>
      <c r="K108" s="216"/>
      <c r="L108" s="165">
        <f t="shared" si="15"/>
        <v>0</v>
      </c>
      <c r="M108" s="161"/>
      <c r="N108" s="170"/>
      <c r="O108" s="161" t="str">
        <f t="shared" si="16"/>
        <v>-</v>
      </c>
    </row>
    <row r="109" spans="1:15" s="6" customFormat="1" ht="15" customHeight="1">
      <c r="A109" s="126"/>
      <c r="B109" s="249"/>
      <c r="C109" s="393"/>
      <c r="D109" s="394"/>
      <c r="E109" s="394"/>
      <c r="F109" s="395"/>
      <c r="G109" s="213">
        <v>1</v>
      </c>
      <c r="H109" s="53">
        <v>0</v>
      </c>
      <c r="I109" s="215"/>
      <c r="J109" s="213">
        <v>0</v>
      </c>
      <c r="K109" s="216"/>
      <c r="L109" s="165">
        <f t="shared" si="15"/>
        <v>0</v>
      </c>
      <c r="M109" s="161"/>
      <c r="N109" s="170"/>
      <c r="O109" s="161" t="str">
        <f t="shared" si="16"/>
        <v>-</v>
      </c>
    </row>
    <row r="110" spans="1:15" s="6" customFormat="1" ht="15" customHeight="1">
      <c r="A110" s="126"/>
      <c r="B110" s="249"/>
      <c r="C110" s="393"/>
      <c r="D110" s="394"/>
      <c r="E110" s="394"/>
      <c r="F110" s="395"/>
      <c r="G110" s="213">
        <v>1</v>
      </c>
      <c r="H110" s="53">
        <v>0</v>
      </c>
      <c r="I110" s="215"/>
      <c r="J110" s="213">
        <v>0</v>
      </c>
      <c r="K110" s="216"/>
      <c r="L110" s="165">
        <f t="shared" si="15"/>
        <v>0</v>
      </c>
      <c r="M110" s="161"/>
      <c r="N110" s="170"/>
      <c r="O110" s="161" t="str">
        <f t="shared" si="16"/>
        <v>-</v>
      </c>
    </row>
    <row r="111" spans="1:15" s="6" customFormat="1" ht="15" customHeight="1">
      <c r="A111" s="126"/>
      <c r="B111" s="249"/>
      <c r="C111" s="393"/>
      <c r="D111" s="394"/>
      <c r="E111" s="394"/>
      <c r="F111" s="395"/>
      <c r="G111" s="213">
        <v>1</v>
      </c>
      <c r="H111" s="53">
        <v>0</v>
      </c>
      <c r="I111" s="215"/>
      <c r="J111" s="213">
        <v>0</v>
      </c>
      <c r="K111" s="216"/>
      <c r="L111" s="165">
        <f t="shared" si="15"/>
        <v>0</v>
      </c>
      <c r="M111" s="161"/>
      <c r="N111" s="170"/>
      <c r="O111" s="161" t="str">
        <f t="shared" si="16"/>
        <v>-</v>
      </c>
    </row>
    <row r="112" spans="1:15" s="6" customFormat="1" ht="15" customHeight="1">
      <c r="A112" s="126"/>
      <c r="B112" s="249"/>
      <c r="C112" s="393"/>
      <c r="D112" s="394"/>
      <c r="E112" s="394"/>
      <c r="F112" s="395"/>
      <c r="G112" s="213">
        <v>1</v>
      </c>
      <c r="H112" s="53">
        <v>0</v>
      </c>
      <c r="I112" s="215"/>
      <c r="J112" s="213">
        <v>0</v>
      </c>
      <c r="K112" s="216"/>
      <c r="L112" s="165">
        <f t="shared" si="15"/>
        <v>0</v>
      </c>
      <c r="M112" s="161"/>
      <c r="N112" s="170"/>
      <c r="O112" s="161" t="str">
        <f t="shared" si="16"/>
        <v>-</v>
      </c>
    </row>
    <row r="113" spans="1:15" s="8" customFormat="1" ht="15" customHeight="1">
      <c r="A113" s="187" t="s">
        <v>21</v>
      </c>
      <c r="B113" s="188" t="s">
        <v>287</v>
      </c>
      <c r="C113" s="393"/>
      <c r="D113" s="394"/>
      <c r="E113" s="394"/>
      <c r="F113" s="395"/>
      <c r="G113" s="213">
        <v>1</v>
      </c>
      <c r="H113" s="53">
        <v>0</v>
      </c>
      <c r="I113" s="215"/>
      <c r="J113" s="213">
        <v>0</v>
      </c>
      <c r="K113" s="216"/>
      <c r="L113" s="165">
        <f t="shared" si="15"/>
        <v>0</v>
      </c>
      <c r="M113" s="161"/>
      <c r="N113" s="170"/>
      <c r="O113" s="161" t="str">
        <f t="shared" si="16"/>
        <v>-</v>
      </c>
    </row>
    <row r="114" spans="1:15" s="6" customFormat="1" ht="15" customHeight="1">
      <c r="A114" s="126"/>
      <c r="B114" s="249"/>
      <c r="C114" s="393"/>
      <c r="D114" s="394"/>
      <c r="E114" s="394"/>
      <c r="F114" s="395"/>
      <c r="G114" s="213">
        <v>1</v>
      </c>
      <c r="H114" s="53">
        <v>0</v>
      </c>
      <c r="I114" s="215"/>
      <c r="J114" s="213">
        <v>0</v>
      </c>
      <c r="K114" s="216"/>
      <c r="L114" s="165">
        <f t="shared" si="15"/>
        <v>0</v>
      </c>
      <c r="M114" s="161"/>
      <c r="N114" s="170"/>
      <c r="O114" s="161" t="str">
        <f t="shared" si="16"/>
        <v>-</v>
      </c>
    </row>
    <row r="115" spans="1:15" s="8" customFormat="1" ht="15" customHeight="1">
      <c r="A115" s="126"/>
      <c r="B115" s="188"/>
      <c r="C115" s="393"/>
      <c r="D115" s="394"/>
      <c r="E115" s="394"/>
      <c r="F115" s="395"/>
      <c r="G115" s="213">
        <v>1</v>
      </c>
      <c r="H115" s="53">
        <v>0</v>
      </c>
      <c r="I115" s="215"/>
      <c r="J115" s="213">
        <v>0</v>
      </c>
      <c r="K115" s="216"/>
      <c r="L115" s="165">
        <f t="shared" si="15"/>
        <v>0</v>
      </c>
      <c r="M115" s="161"/>
      <c r="N115" s="170"/>
      <c r="O115" s="161" t="str">
        <f t="shared" si="16"/>
        <v>-</v>
      </c>
    </row>
    <row r="116" spans="1:15" s="8" customFormat="1" ht="15" customHeight="1">
      <c r="A116" s="126"/>
      <c r="B116" s="188"/>
      <c r="C116" s="393"/>
      <c r="D116" s="394"/>
      <c r="E116" s="394"/>
      <c r="F116" s="395"/>
      <c r="G116" s="213">
        <v>1</v>
      </c>
      <c r="H116" s="53">
        <v>0</v>
      </c>
      <c r="I116" s="215"/>
      <c r="J116" s="213">
        <v>0</v>
      </c>
      <c r="K116" s="216"/>
      <c r="L116" s="165">
        <f t="shared" si="15"/>
        <v>0</v>
      </c>
      <c r="M116" s="161"/>
      <c r="N116" s="170"/>
      <c r="O116" s="161" t="str">
        <f t="shared" si="16"/>
        <v>-</v>
      </c>
    </row>
    <row r="117" spans="1:15" s="8" customFormat="1" ht="15" customHeight="1">
      <c r="A117" s="126"/>
      <c r="B117" s="188"/>
      <c r="C117" s="393"/>
      <c r="D117" s="394"/>
      <c r="E117" s="394"/>
      <c r="F117" s="395"/>
      <c r="G117" s="213">
        <v>1</v>
      </c>
      <c r="H117" s="53">
        <v>0</v>
      </c>
      <c r="I117" s="215"/>
      <c r="J117" s="213">
        <v>0</v>
      </c>
      <c r="K117" s="216"/>
      <c r="L117" s="165">
        <f t="shared" si="15"/>
        <v>0</v>
      </c>
      <c r="M117" s="161"/>
      <c r="N117" s="170"/>
      <c r="O117" s="161" t="str">
        <f t="shared" si="16"/>
        <v>-</v>
      </c>
    </row>
    <row r="118" spans="1:15" s="8" customFormat="1" ht="15" customHeight="1">
      <c r="A118" s="187" t="s">
        <v>159</v>
      </c>
      <c r="B118" s="188" t="s">
        <v>417</v>
      </c>
      <c r="C118" s="393"/>
      <c r="D118" s="394"/>
      <c r="E118" s="394"/>
      <c r="F118" s="395"/>
      <c r="G118" s="213">
        <v>1</v>
      </c>
      <c r="H118" s="53">
        <v>0</v>
      </c>
      <c r="I118" s="215"/>
      <c r="J118" s="213">
        <v>0</v>
      </c>
      <c r="K118" s="216"/>
      <c r="L118" s="165">
        <f t="shared" si="15"/>
        <v>0</v>
      </c>
      <c r="M118" s="161"/>
      <c r="N118" s="170"/>
      <c r="O118" s="161" t="str">
        <f t="shared" si="16"/>
        <v>-</v>
      </c>
    </row>
    <row r="119" spans="1:15" s="6" customFormat="1" ht="15" customHeight="1">
      <c r="A119" s="126"/>
      <c r="B119" s="249"/>
      <c r="C119" s="393"/>
      <c r="D119" s="394"/>
      <c r="E119" s="394"/>
      <c r="F119" s="395"/>
      <c r="G119" s="213">
        <v>1</v>
      </c>
      <c r="H119" s="53">
        <v>0</v>
      </c>
      <c r="I119" s="215"/>
      <c r="J119" s="213">
        <v>0</v>
      </c>
      <c r="K119" s="216"/>
      <c r="L119" s="165">
        <f t="shared" si="15"/>
        <v>0</v>
      </c>
      <c r="M119" s="161"/>
      <c r="N119" s="170"/>
      <c r="O119" s="161" t="str">
        <f t="shared" si="16"/>
        <v>-</v>
      </c>
    </row>
    <row r="120" spans="1:15" s="8" customFormat="1" ht="15" customHeight="1">
      <c r="A120" s="126"/>
      <c r="B120" s="188"/>
      <c r="C120" s="393"/>
      <c r="D120" s="394"/>
      <c r="E120" s="394"/>
      <c r="F120" s="395"/>
      <c r="G120" s="213">
        <v>1</v>
      </c>
      <c r="H120" s="53">
        <v>0</v>
      </c>
      <c r="I120" s="215"/>
      <c r="J120" s="213">
        <v>0</v>
      </c>
      <c r="K120" s="216"/>
      <c r="L120" s="165">
        <f t="shared" si="15"/>
        <v>0</v>
      </c>
      <c r="M120" s="161"/>
      <c r="N120" s="170"/>
      <c r="O120" s="161" t="str">
        <f t="shared" si="16"/>
        <v>-</v>
      </c>
    </row>
    <row r="121" spans="1:15" s="8" customFormat="1" ht="15" customHeight="1">
      <c r="A121" s="126"/>
      <c r="B121" s="188"/>
      <c r="C121" s="393"/>
      <c r="D121" s="394"/>
      <c r="E121" s="394"/>
      <c r="F121" s="395"/>
      <c r="G121" s="213">
        <v>1</v>
      </c>
      <c r="H121" s="53">
        <v>0</v>
      </c>
      <c r="I121" s="215"/>
      <c r="J121" s="213">
        <v>0</v>
      </c>
      <c r="K121" s="216"/>
      <c r="L121" s="165">
        <f t="shared" si="15"/>
        <v>0</v>
      </c>
      <c r="M121" s="161"/>
      <c r="N121" s="170"/>
      <c r="O121" s="161" t="str">
        <f t="shared" si="16"/>
        <v>-</v>
      </c>
    </row>
    <row r="122" spans="1:15" s="8" customFormat="1" ht="15" customHeight="1">
      <c r="A122" s="126"/>
      <c r="B122" s="188"/>
      <c r="C122" s="393"/>
      <c r="D122" s="394"/>
      <c r="E122" s="394"/>
      <c r="F122" s="395"/>
      <c r="G122" s="213">
        <v>1</v>
      </c>
      <c r="H122" s="53">
        <v>0</v>
      </c>
      <c r="I122" s="215"/>
      <c r="J122" s="213">
        <v>0</v>
      </c>
      <c r="K122" s="216"/>
      <c r="L122" s="165">
        <f t="shared" si="15"/>
        <v>0</v>
      </c>
      <c r="M122" s="161"/>
      <c r="N122" s="170"/>
      <c r="O122" s="161" t="str">
        <f t="shared" si="16"/>
        <v>-</v>
      </c>
    </row>
    <row r="123" spans="1:15" ht="15" customHeight="1">
      <c r="A123" s="187" t="s">
        <v>68</v>
      </c>
      <c r="B123" s="188" t="s">
        <v>288</v>
      </c>
      <c r="C123" s="393"/>
      <c r="D123" s="394"/>
      <c r="E123" s="394"/>
      <c r="F123" s="395"/>
      <c r="G123" s="213">
        <v>1</v>
      </c>
      <c r="H123" s="53">
        <v>0</v>
      </c>
      <c r="I123" s="215"/>
      <c r="J123" s="213">
        <v>0</v>
      </c>
      <c r="K123" s="216"/>
      <c r="L123" s="165">
        <f t="shared" si="15"/>
        <v>0</v>
      </c>
      <c r="M123" s="161"/>
      <c r="N123" s="170"/>
      <c r="O123" s="161" t="str">
        <f t="shared" si="16"/>
        <v>-</v>
      </c>
    </row>
    <row r="124" spans="1:15" ht="15" customHeight="1">
      <c r="A124" s="126"/>
      <c r="B124" s="188"/>
      <c r="C124" s="393"/>
      <c r="D124" s="394"/>
      <c r="E124" s="394"/>
      <c r="F124" s="395"/>
      <c r="G124" s="213">
        <v>1</v>
      </c>
      <c r="H124" s="53">
        <v>0</v>
      </c>
      <c r="I124" s="215"/>
      <c r="J124" s="213">
        <v>0</v>
      </c>
      <c r="K124" s="216"/>
      <c r="L124" s="165">
        <f t="shared" si="15"/>
        <v>0</v>
      </c>
      <c r="M124" s="161"/>
      <c r="N124" s="170"/>
      <c r="O124" s="161" t="str">
        <f t="shared" si="16"/>
        <v>-</v>
      </c>
    </row>
    <row r="125" spans="1:15" ht="15" customHeight="1">
      <c r="A125" s="187" t="s">
        <v>5</v>
      </c>
      <c r="B125" s="188" t="s">
        <v>458</v>
      </c>
      <c r="C125" s="393"/>
      <c r="D125" s="394"/>
      <c r="E125" s="394"/>
      <c r="F125" s="395"/>
      <c r="G125" s="213">
        <v>1</v>
      </c>
      <c r="H125" s="53">
        <v>0</v>
      </c>
      <c r="I125" s="215"/>
      <c r="J125" s="213">
        <v>0</v>
      </c>
      <c r="K125" s="216"/>
      <c r="L125" s="165">
        <f t="shared" si="15"/>
        <v>0</v>
      </c>
      <c r="M125" s="161"/>
      <c r="N125" s="170"/>
      <c r="O125" s="161" t="str">
        <f t="shared" si="16"/>
        <v>-</v>
      </c>
    </row>
    <row r="126" spans="1:15" ht="15" customHeight="1">
      <c r="A126" s="126"/>
      <c r="B126" s="188"/>
      <c r="C126" s="393"/>
      <c r="D126" s="394"/>
      <c r="E126" s="394"/>
      <c r="F126" s="395"/>
      <c r="G126" s="213">
        <v>1</v>
      </c>
      <c r="H126" s="53">
        <v>0</v>
      </c>
      <c r="I126" s="215"/>
      <c r="J126" s="213">
        <v>0</v>
      </c>
      <c r="K126" s="216"/>
      <c r="L126" s="165">
        <f t="shared" si="15"/>
        <v>0</v>
      </c>
      <c r="M126" s="161"/>
      <c r="N126" s="170"/>
      <c r="O126" s="161" t="str">
        <f t="shared" si="16"/>
        <v>-</v>
      </c>
    </row>
    <row r="127" spans="1:15" ht="15" customHeight="1">
      <c r="A127" s="126"/>
      <c r="B127" s="188"/>
      <c r="C127" s="393"/>
      <c r="D127" s="394"/>
      <c r="E127" s="394"/>
      <c r="F127" s="395"/>
      <c r="G127" s="213">
        <v>1</v>
      </c>
      <c r="H127" s="53">
        <v>0</v>
      </c>
      <c r="I127" s="215"/>
      <c r="J127" s="213">
        <v>0</v>
      </c>
      <c r="K127" s="216"/>
      <c r="L127" s="165">
        <f t="shared" si="15"/>
        <v>0</v>
      </c>
      <c r="M127" s="161"/>
      <c r="N127" s="170"/>
      <c r="O127" s="161" t="str">
        <f t="shared" si="16"/>
        <v>-</v>
      </c>
    </row>
    <row r="128" spans="1:15" ht="15" customHeight="1">
      <c r="A128" s="187" t="s">
        <v>85</v>
      </c>
      <c r="B128" s="188" t="s">
        <v>416</v>
      </c>
      <c r="C128" s="393"/>
      <c r="D128" s="394"/>
      <c r="E128" s="394"/>
      <c r="F128" s="395"/>
      <c r="G128" s="213">
        <v>1</v>
      </c>
      <c r="H128" s="53">
        <v>0</v>
      </c>
      <c r="I128" s="215"/>
      <c r="J128" s="213">
        <v>0</v>
      </c>
      <c r="K128" s="216"/>
      <c r="L128" s="165">
        <f t="shared" si="15"/>
        <v>0</v>
      </c>
      <c r="M128" s="161"/>
      <c r="N128" s="170"/>
      <c r="O128" s="161" t="str">
        <f t="shared" si="16"/>
        <v>-</v>
      </c>
    </row>
    <row r="129" spans="1:15" ht="15" customHeight="1">
      <c r="A129" s="126"/>
      <c r="B129" s="188" t="s">
        <v>0</v>
      </c>
      <c r="C129" s="393"/>
      <c r="D129" s="394"/>
      <c r="E129" s="394"/>
      <c r="F129" s="395"/>
      <c r="G129" s="213">
        <v>1</v>
      </c>
      <c r="H129" s="53">
        <v>0</v>
      </c>
      <c r="I129" s="215"/>
      <c r="J129" s="213">
        <v>0</v>
      </c>
      <c r="K129" s="216"/>
      <c r="L129" s="165">
        <f t="shared" si="15"/>
        <v>0</v>
      </c>
      <c r="M129" s="161"/>
      <c r="N129" s="170"/>
      <c r="O129" s="161" t="str">
        <f t="shared" si="16"/>
        <v>-</v>
      </c>
    </row>
    <row r="130" spans="1:15" ht="15" customHeight="1">
      <c r="A130" s="187" t="s">
        <v>22</v>
      </c>
      <c r="B130" s="188" t="s">
        <v>504</v>
      </c>
      <c r="C130" s="393"/>
      <c r="D130" s="394"/>
      <c r="E130" s="394"/>
      <c r="F130" s="395"/>
      <c r="G130" s="213">
        <v>1</v>
      </c>
      <c r="H130" s="53">
        <v>0</v>
      </c>
      <c r="I130" s="215"/>
      <c r="J130" s="213">
        <v>0</v>
      </c>
      <c r="K130" s="216"/>
      <c r="L130" s="165">
        <f t="shared" si="15"/>
        <v>0</v>
      </c>
      <c r="M130" s="161"/>
      <c r="N130" s="170"/>
      <c r="O130" s="161" t="str">
        <f t="shared" si="16"/>
        <v>-</v>
      </c>
    </row>
    <row r="131" spans="1:15" s="6" customFormat="1" ht="15" customHeight="1">
      <c r="A131" s="126"/>
      <c r="B131" s="249"/>
      <c r="C131" s="393"/>
      <c r="D131" s="394"/>
      <c r="E131" s="394"/>
      <c r="F131" s="395"/>
      <c r="G131" s="213">
        <v>1</v>
      </c>
      <c r="H131" s="53">
        <v>0</v>
      </c>
      <c r="I131" s="215"/>
      <c r="J131" s="213">
        <v>0</v>
      </c>
      <c r="K131" s="216"/>
      <c r="L131" s="165">
        <f t="shared" si="15"/>
        <v>0</v>
      </c>
      <c r="M131" s="161"/>
      <c r="N131" s="170"/>
      <c r="O131" s="161" t="str">
        <f t="shared" si="16"/>
        <v>-</v>
      </c>
    </row>
    <row r="132" spans="1:15" ht="15" customHeight="1">
      <c r="A132" s="187" t="s">
        <v>23</v>
      </c>
      <c r="B132" s="188" t="s">
        <v>289</v>
      </c>
      <c r="C132" s="393"/>
      <c r="D132" s="394"/>
      <c r="E132" s="394"/>
      <c r="F132" s="395"/>
      <c r="G132" s="213">
        <v>1</v>
      </c>
      <c r="H132" s="53">
        <v>0</v>
      </c>
      <c r="I132" s="215"/>
      <c r="J132" s="213">
        <v>0</v>
      </c>
      <c r="K132" s="216"/>
      <c r="L132" s="165">
        <f t="shared" si="15"/>
        <v>0</v>
      </c>
      <c r="M132" s="161"/>
      <c r="N132" s="170"/>
      <c r="O132" s="161" t="str">
        <f t="shared" si="16"/>
        <v>-</v>
      </c>
    </row>
    <row r="133" spans="1:15" ht="15" customHeight="1">
      <c r="A133" s="187" t="s">
        <v>158</v>
      </c>
      <c r="B133" s="188" t="s">
        <v>290</v>
      </c>
      <c r="C133" s="393"/>
      <c r="D133" s="394"/>
      <c r="E133" s="394"/>
      <c r="F133" s="395"/>
      <c r="G133" s="213">
        <v>1</v>
      </c>
      <c r="H133" s="53">
        <v>0</v>
      </c>
      <c r="I133" s="215"/>
      <c r="J133" s="213">
        <v>0</v>
      </c>
      <c r="K133" s="216"/>
      <c r="L133" s="165">
        <f t="shared" si="15"/>
        <v>0</v>
      </c>
      <c r="M133" s="161"/>
      <c r="N133" s="170"/>
      <c r="O133" s="161" t="str">
        <f t="shared" si="16"/>
        <v>-</v>
      </c>
    </row>
    <row r="134" spans="1:15" ht="15" customHeight="1">
      <c r="A134" s="187" t="s">
        <v>86</v>
      </c>
      <c r="B134" s="188" t="s">
        <v>426</v>
      </c>
      <c r="C134" s="393"/>
      <c r="D134" s="394"/>
      <c r="E134" s="394"/>
      <c r="F134" s="395"/>
      <c r="G134" s="213">
        <v>1</v>
      </c>
      <c r="H134" s="53">
        <v>0</v>
      </c>
      <c r="I134" s="215"/>
      <c r="J134" s="213">
        <v>0</v>
      </c>
      <c r="K134" s="216"/>
      <c r="L134" s="165">
        <f t="shared" si="15"/>
        <v>0</v>
      </c>
      <c r="M134" s="161"/>
      <c r="N134" s="170"/>
      <c r="O134" s="161" t="str">
        <f t="shared" si="16"/>
        <v>-</v>
      </c>
    </row>
    <row r="135" spans="1:15" ht="15" customHeight="1">
      <c r="A135" s="187">
        <v>13.63</v>
      </c>
      <c r="B135" s="188" t="s">
        <v>427</v>
      </c>
      <c r="C135" s="393"/>
      <c r="D135" s="394"/>
      <c r="E135" s="394"/>
      <c r="F135" s="395"/>
      <c r="G135" s="213">
        <v>1</v>
      </c>
      <c r="H135" s="53">
        <v>0</v>
      </c>
      <c r="I135" s="215"/>
      <c r="J135" s="213">
        <v>0</v>
      </c>
      <c r="K135" s="216"/>
      <c r="L135" s="165">
        <f t="shared" si="15"/>
        <v>0</v>
      </c>
      <c r="M135" s="161"/>
      <c r="N135" s="170"/>
      <c r="O135" s="161" t="str">
        <f t="shared" si="16"/>
        <v>-</v>
      </c>
    </row>
    <row r="136" spans="1:15" s="6" customFormat="1" ht="15" customHeight="1">
      <c r="A136" s="126"/>
      <c r="B136" s="249"/>
      <c r="C136" s="393"/>
      <c r="D136" s="394"/>
      <c r="E136" s="394"/>
      <c r="F136" s="395"/>
      <c r="G136" s="213">
        <v>1</v>
      </c>
      <c r="H136" s="53">
        <v>0</v>
      </c>
      <c r="I136" s="215"/>
      <c r="J136" s="213">
        <v>0</v>
      </c>
      <c r="K136" s="216"/>
      <c r="L136" s="165">
        <f t="shared" si="15"/>
        <v>0</v>
      </c>
      <c r="M136" s="161"/>
      <c r="N136" s="170"/>
      <c r="O136" s="161" t="str">
        <f t="shared" si="16"/>
        <v>-</v>
      </c>
    </row>
    <row r="137" spans="1:15" ht="15" customHeight="1">
      <c r="A137" s="187">
        <v>13.99</v>
      </c>
      <c r="B137" s="188" t="s">
        <v>269</v>
      </c>
      <c r="C137" s="396"/>
      <c r="D137" s="397"/>
      <c r="E137" s="397"/>
      <c r="F137" s="398"/>
      <c r="G137" s="307">
        <v>1</v>
      </c>
      <c r="H137" s="308">
        <v>0</v>
      </c>
      <c r="I137" s="309"/>
      <c r="J137" s="307">
        <v>0</v>
      </c>
      <c r="K137" s="310"/>
      <c r="L137" s="165">
        <f t="shared" si="15"/>
        <v>0</v>
      </c>
      <c r="M137" s="161"/>
      <c r="N137" s="170"/>
      <c r="O137" s="161" t="str">
        <f t="shared" si="16"/>
        <v>-</v>
      </c>
    </row>
    <row r="138" spans="1:15" s="3" customFormat="1" ht="15" customHeight="1">
      <c r="A138" s="222" t="s">
        <v>756</v>
      </c>
      <c r="B138" s="257" t="s">
        <v>291</v>
      </c>
      <c r="C138" s="257"/>
      <c r="D138" s="252"/>
      <c r="E138" s="252"/>
      <c r="F138" s="252"/>
      <c r="G138" s="252"/>
      <c r="H138" s="252"/>
      <c r="I138" s="252"/>
      <c r="J138" s="252"/>
      <c r="K138" s="253"/>
      <c r="L138" s="306">
        <f>SUM(L107:L137)</f>
        <v>0</v>
      </c>
      <c r="M138" s="162"/>
      <c r="N138" s="172"/>
      <c r="O138" s="162">
        <f>SUM(O107:O137)</f>
        <v>0</v>
      </c>
    </row>
    <row r="139" spans="1:15" s="2" customFormat="1" ht="15" customHeight="1">
      <c r="A139" s="227"/>
      <c r="B139" s="237"/>
      <c r="C139" s="250"/>
      <c r="D139" s="250"/>
      <c r="E139" s="250"/>
      <c r="F139" s="250"/>
      <c r="G139" s="250"/>
      <c r="H139" s="250"/>
      <c r="I139" s="250"/>
      <c r="J139" s="250"/>
      <c r="K139" s="169"/>
      <c r="L139" s="235"/>
      <c r="M139"/>
      <c r="N139" s="171"/>
      <c r="O139" s="79"/>
    </row>
    <row r="142" spans="1:15" ht="15" customHeight="1">
      <c r="O142" s="78"/>
    </row>
    <row r="147" spans="9:15" ht="15" customHeight="1">
      <c r="O147" s="78"/>
    </row>
    <row r="149" spans="9:15" ht="15" customHeight="1">
      <c r="O149" s="78"/>
    </row>
    <row r="150" spans="9:15" ht="15" customHeight="1">
      <c r="O150" s="77"/>
    </row>
    <row r="159" spans="9:15" ht="15" hidden="1" customHeight="1">
      <c r="I159" s="98" t="s">
        <v>6</v>
      </c>
      <c r="J159" s="98"/>
    </row>
    <row r="160" spans="9:15" ht="15" hidden="1" customHeight="1">
      <c r="I160" s="98" t="s">
        <v>510</v>
      </c>
      <c r="J160" s="98"/>
      <c r="K160" s="169" t="s">
        <v>407</v>
      </c>
    </row>
    <row r="161" spans="9:11" ht="15" hidden="1" customHeight="1">
      <c r="I161" s="98" t="s">
        <v>511</v>
      </c>
      <c r="J161" s="98"/>
      <c r="K161" s="169" t="s">
        <v>408</v>
      </c>
    </row>
    <row r="162" spans="9:11" ht="15" hidden="1" customHeight="1">
      <c r="I162" s="98" t="s">
        <v>512</v>
      </c>
    </row>
    <row r="163" spans="9:11" ht="15" customHeight="1">
      <c r="I163" s="98"/>
    </row>
  </sheetData>
  <sheetProtection sheet="1" objects="1" scenarios="1"/>
  <mergeCells count="69">
    <mergeCell ref="L59:L60"/>
    <mergeCell ref="L105:L106"/>
    <mergeCell ref="L80:L81"/>
    <mergeCell ref="H105:I105"/>
    <mergeCell ref="C80:C81"/>
    <mergeCell ref="C59:C60"/>
    <mergeCell ref="H60:I60"/>
    <mergeCell ref="C105:F105"/>
    <mergeCell ref="C125:F125"/>
    <mergeCell ref="C122:F122"/>
    <mergeCell ref="H5:I5"/>
    <mergeCell ref="C16:C17"/>
    <mergeCell ref="H81:I81"/>
    <mergeCell ref="H80:I80"/>
    <mergeCell ref="H59:I59"/>
    <mergeCell ref="C106:F106"/>
    <mergeCell ref="C108:F108"/>
    <mergeCell ref="C118:F118"/>
    <mergeCell ref="C111:F111"/>
    <mergeCell ref="C107:F107"/>
    <mergeCell ref="C116:F116"/>
    <mergeCell ref="C121:F121"/>
    <mergeCell ref="C115:F115"/>
    <mergeCell ref="C120:F120"/>
    <mergeCell ref="C134:F134"/>
    <mergeCell ref="C135:F135"/>
    <mergeCell ref="C137:F137"/>
    <mergeCell ref="C126:F126"/>
    <mergeCell ref="C127:F127"/>
    <mergeCell ref="C128:F128"/>
    <mergeCell ref="C129:F129"/>
    <mergeCell ref="C130:F130"/>
    <mergeCell ref="C136:F136"/>
    <mergeCell ref="C133:F133"/>
    <mergeCell ref="C132:F132"/>
    <mergeCell ref="C131:F131"/>
    <mergeCell ref="C123:F123"/>
    <mergeCell ref="C124:F124"/>
    <mergeCell ref="H106:I106"/>
    <mergeCell ref="C112:F112"/>
    <mergeCell ref="C113:F113"/>
    <mergeCell ref="C117:F117"/>
    <mergeCell ref="C109:F109"/>
    <mergeCell ref="C110:F110"/>
    <mergeCell ref="C119:F119"/>
    <mergeCell ref="C114:F114"/>
    <mergeCell ref="L5:L6"/>
    <mergeCell ref="H41:I41"/>
    <mergeCell ref="L16:L17"/>
    <mergeCell ref="L41:L42"/>
    <mergeCell ref="C5:C6"/>
    <mergeCell ref="H16:I16"/>
    <mergeCell ref="H6:I6"/>
    <mergeCell ref="H17:I17"/>
    <mergeCell ref="H42:I42"/>
    <mergeCell ref="C41:C42"/>
    <mergeCell ref="A1:B1"/>
    <mergeCell ref="A105:A106"/>
    <mergeCell ref="B105:B106"/>
    <mergeCell ref="B80:B81"/>
    <mergeCell ref="A80:A81"/>
    <mergeCell ref="B59:B60"/>
    <mergeCell ref="A5:A6"/>
    <mergeCell ref="B16:B17"/>
    <mergeCell ref="B5:B6"/>
    <mergeCell ref="A59:A60"/>
    <mergeCell ref="A41:A42"/>
    <mergeCell ref="B41:B42"/>
    <mergeCell ref="A16:A17"/>
  </mergeCells>
  <phoneticPr fontId="0" type="noConversion"/>
  <dataValidations xWindow="827" yWindow="233" count="2">
    <dataValidation type="list" allowBlank="1" showInputMessage="1" showErrorMessage="1" promptTitle="Interne?" prompt="Ces coûts seront-ils déboursés à l’interne?" sqref="K107:K137 K7:K12 K82:K101 K61:K76 K43:K55 K18:K37">
      <formula1>$K$160:$K$161</formula1>
    </dataValidation>
    <dataValidation type="list" allowBlank="1" showInputMessage="1" showErrorMessage="1" errorTitle="Hours, Days, Weeks" error="Please choose from the dropdown list" promptTitle="Unités" prompt="Indiquez si le taux est horaire, par jour, semaine ou mois." sqref="I107:I137 I7:I12 I82:I101 I61:I76 I43:I55 I18:I37">
      <formula1>$I$159:$I$162</formula1>
    </dataValidation>
  </dataValidations>
  <pageMargins left="0.39370078740157483" right="0.59055118110236227" top="0.74803149606299213" bottom="0.59055118110236227" header="0.31496062992125984" footer="0.31496062992125984"/>
  <pageSetup scale="71" firstPageNumber="5" fitToHeight="0" orientation="landscape" useFirstPageNumber="1" r:id="rId1"/>
  <headerFooter alignWithMargins="0">
    <oddHeader>&amp;CDÉTAIL - MNI</oddHeader>
    <oddFooter>&amp;L&amp;10Modèle de budget du Fonds de la SODIMO pour les produits MIN – volet Production / Version : juillet 2015</oddFooter>
  </headerFooter>
  <rowBreaks count="1" manualBreakCount="1">
    <brk id="97" max="16383" man="1"/>
  </rowBreaks>
  <ignoredErrors>
    <ignoredError sqref="H82:H95 H18:H22 H43:H54 H23:H36 H61:H68 H7:H12 H37 H55 H69:H76 H96:H101" formulaRange="1"/>
    <ignoredError sqref="A7:A12 A14 A16:A37 A39 A41:A55 A57 A59:A76 A78 A80:A101 A103 A105:A1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6"/>
  <sheetViews>
    <sheetView topLeftCell="A55" zoomScale="90" zoomScaleNormal="90" zoomScalePageLayoutView="75" workbookViewId="0">
      <selection activeCell="F11" sqref="F11"/>
    </sheetView>
  </sheetViews>
  <sheetFormatPr defaultColWidth="11.5546875" defaultRowHeight="15" customHeight="1"/>
  <cols>
    <col min="1" max="1" width="6.77734375" style="10" customWidth="1"/>
    <col min="2" max="2" width="51.109375" bestFit="1" customWidth="1"/>
    <col min="3" max="3" width="23.5546875" customWidth="1"/>
    <col min="4" max="4" width="3.33203125" style="1" customWidth="1"/>
    <col min="5" max="7" width="7.88671875" style="169" customWidth="1"/>
    <col min="8" max="9" width="5" customWidth="1"/>
    <col min="10" max="10" width="11.33203125" bestFit="1" customWidth="1"/>
    <col min="11" max="11" width="11.33203125" customWidth="1"/>
    <col min="12" max="12" width="10.33203125" customWidth="1"/>
    <col min="13" max="13" width="11.5546875" hidden="1" customWidth="1"/>
    <col min="14" max="14" width="3.109375" style="169" customWidth="1"/>
    <col min="15" max="15" width="11.5546875" style="79" customWidth="1"/>
  </cols>
  <sheetData>
    <row r="1" spans="1:16" s="5" customFormat="1" ht="30" customHeight="1">
      <c r="A1" s="383" t="s">
        <v>594</v>
      </c>
      <c r="B1" s="382"/>
      <c r="C1" s="55"/>
      <c r="D1" s="55"/>
      <c r="E1" s="279"/>
      <c r="F1" s="98"/>
      <c r="G1" s="98"/>
      <c r="H1" s="76"/>
      <c r="N1" s="98"/>
    </row>
    <row r="2" spans="1:16" s="15" customFormat="1" ht="20.25" customHeight="1">
      <c r="A2" s="73"/>
      <c r="B2" s="221"/>
      <c r="C2" s="48"/>
      <c r="D2" s="48"/>
      <c r="E2" s="221"/>
      <c r="F2" s="221"/>
      <c r="G2" s="221"/>
      <c r="H2" s="48"/>
      <c r="I2" s="48"/>
      <c r="K2" s="65" t="s">
        <v>257</v>
      </c>
      <c r="N2" s="73"/>
      <c r="O2" s="77"/>
    </row>
    <row r="3" spans="1:16" s="15" customFormat="1" ht="20.25" customHeight="1">
      <c r="A3" s="73"/>
      <c r="B3" s="73"/>
      <c r="E3" s="73"/>
      <c r="F3" s="73"/>
      <c r="G3" s="73"/>
      <c r="L3" s="65"/>
      <c r="M3" s="65"/>
      <c r="N3" s="167"/>
      <c r="O3" s="82"/>
      <c r="P3" s="65"/>
    </row>
    <row r="4" spans="1:16" s="168" customFormat="1" ht="15" customHeight="1">
      <c r="A4" s="222" t="s">
        <v>104</v>
      </c>
      <c r="B4" s="258" t="s">
        <v>670</v>
      </c>
      <c r="C4" s="258"/>
      <c r="D4" s="258"/>
      <c r="E4" s="258"/>
      <c r="F4" s="258"/>
      <c r="G4" s="258"/>
      <c r="H4" s="258"/>
      <c r="I4" s="258"/>
      <c r="J4" s="258"/>
      <c r="K4" s="258"/>
      <c r="L4" s="259"/>
      <c r="M4" s="314"/>
      <c r="O4" s="296"/>
    </row>
    <row r="5" spans="1:16" ht="15" customHeight="1">
      <c r="A5" s="384" t="s">
        <v>272</v>
      </c>
      <c r="B5" s="384" t="s">
        <v>246</v>
      </c>
      <c r="C5" s="407"/>
      <c r="D5" s="52" t="s">
        <v>28</v>
      </c>
      <c r="E5" s="224"/>
      <c r="F5" s="224"/>
      <c r="G5" s="285"/>
      <c r="H5" s="414" t="s">
        <v>263</v>
      </c>
      <c r="I5" s="415"/>
      <c r="J5" s="28" t="s">
        <v>264</v>
      </c>
      <c r="K5" s="200" t="s">
        <v>420</v>
      </c>
      <c r="L5" s="412" t="s">
        <v>31</v>
      </c>
      <c r="M5" s="240"/>
      <c r="O5" s="102" t="s">
        <v>484</v>
      </c>
    </row>
    <row r="6" spans="1:16" ht="15" customHeight="1">
      <c r="A6" s="385"/>
      <c r="B6" s="385"/>
      <c r="C6" s="408"/>
      <c r="D6" s="52" t="s">
        <v>30</v>
      </c>
      <c r="E6" s="96" t="s">
        <v>7</v>
      </c>
      <c r="F6" s="96" t="s">
        <v>261</v>
      </c>
      <c r="G6" s="96" t="s">
        <v>262</v>
      </c>
      <c r="H6" s="416" t="s">
        <v>273</v>
      </c>
      <c r="I6" s="417"/>
      <c r="J6" s="30" t="s">
        <v>274</v>
      </c>
      <c r="K6" s="101"/>
      <c r="L6" s="413"/>
      <c r="M6" s="105" t="s">
        <v>69</v>
      </c>
      <c r="O6" s="103"/>
    </row>
    <row r="7" spans="1:16" ht="15" customHeight="1">
      <c r="A7" s="187" t="s">
        <v>51</v>
      </c>
      <c r="B7" s="198" t="s">
        <v>292</v>
      </c>
      <c r="C7" s="17"/>
      <c r="D7" s="52">
        <v>1</v>
      </c>
      <c r="E7" s="213"/>
      <c r="F7" s="213"/>
      <c r="G7" s="213"/>
      <c r="H7" s="164">
        <f t="shared" ref="H7:H21" si="0">SUM(E7:G7)</f>
        <v>0</v>
      </c>
      <c r="I7" s="50"/>
      <c r="J7" s="29">
        <v>0</v>
      </c>
      <c r="K7" s="75"/>
      <c r="L7" s="165">
        <f t="shared" ref="L7:L21" si="1">D7*H7*J7</f>
        <v>0</v>
      </c>
      <c r="M7" s="161"/>
      <c r="N7" s="170"/>
      <c r="O7" s="161" t="str">
        <f t="shared" ref="O7:O21" si="2">IF(K7="Oui",L7,"-")</f>
        <v>-</v>
      </c>
    </row>
    <row r="8" spans="1:16" ht="15" customHeight="1">
      <c r="A8" s="187" t="s">
        <v>52</v>
      </c>
      <c r="B8" s="198" t="s">
        <v>293</v>
      </c>
      <c r="C8" s="17"/>
      <c r="D8" s="52">
        <v>1</v>
      </c>
      <c r="E8" s="213"/>
      <c r="F8" s="213"/>
      <c r="G8" s="213"/>
      <c r="H8" s="164">
        <f t="shared" si="0"/>
        <v>0</v>
      </c>
      <c r="I8" s="50"/>
      <c r="J8" s="29">
        <v>0</v>
      </c>
      <c r="K8" s="75"/>
      <c r="L8" s="165">
        <f t="shared" si="1"/>
        <v>0</v>
      </c>
      <c r="M8" s="161"/>
      <c r="N8" s="170"/>
      <c r="O8" s="161" t="str">
        <f t="shared" si="2"/>
        <v>-</v>
      </c>
    </row>
    <row r="9" spans="1:16" ht="15" customHeight="1">
      <c r="A9" s="187"/>
      <c r="B9" s="198"/>
      <c r="C9" s="17"/>
      <c r="D9" s="52">
        <v>1</v>
      </c>
      <c r="E9" s="213"/>
      <c r="F9" s="213"/>
      <c r="G9" s="213"/>
      <c r="H9" s="164">
        <f t="shared" si="0"/>
        <v>0</v>
      </c>
      <c r="I9" s="50"/>
      <c r="J9" s="29">
        <v>0</v>
      </c>
      <c r="K9" s="75"/>
      <c r="L9" s="165">
        <f t="shared" si="1"/>
        <v>0</v>
      </c>
      <c r="M9" s="161"/>
      <c r="N9" s="170"/>
      <c r="O9" s="161" t="str">
        <f t="shared" si="2"/>
        <v>-</v>
      </c>
    </row>
    <row r="10" spans="1:16" ht="15" customHeight="1">
      <c r="A10" s="187" t="s">
        <v>118</v>
      </c>
      <c r="B10" s="198" t="s">
        <v>294</v>
      </c>
      <c r="C10" s="17"/>
      <c r="D10" s="52">
        <v>1</v>
      </c>
      <c r="E10" s="213"/>
      <c r="F10" s="213"/>
      <c r="G10" s="213"/>
      <c r="H10" s="164">
        <f t="shared" si="0"/>
        <v>0</v>
      </c>
      <c r="I10" s="50"/>
      <c r="J10" s="29">
        <v>0</v>
      </c>
      <c r="K10" s="75"/>
      <c r="L10" s="165">
        <f t="shared" si="1"/>
        <v>0</v>
      </c>
      <c r="M10" s="161"/>
      <c r="N10" s="170"/>
      <c r="O10" s="161" t="str">
        <f t="shared" si="2"/>
        <v>-</v>
      </c>
    </row>
    <row r="11" spans="1:16" ht="15" customHeight="1">
      <c r="A11" s="187"/>
      <c r="B11" s="198"/>
      <c r="C11" s="17"/>
      <c r="D11" s="52">
        <v>1</v>
      </c>
      <c r="E11" s="213"/>
      <c r="F11" s="213"/>
      <c r="G11" s="213"/>
      <c r="H11" s="164">
        <f t="shared" si="0"/>
        <v>0</v>
      </c>
      <c r="I11" s="50"/>
      <c r="J11" s="29">
        <v>0</v>
      </c>
      <c r="K11" s="75"/>
      <c r="L11" s="165">
        <f t="shared" si="1"/>
        <v>0</v>
      </c>
      <c r="M11" s="161"/>
      <c r="N11" s="170"/>
      <c r="O11" s="161" t="str">
        <f t="shared" si="2"/>
        <v>-</v>
      </c>
    </row>
    <row r="12" spans="1:16" ht="15" customHeight="1">
      <c r="A12" s="187" t="s">
        <v>3</v>
      </c>
      <c r="B12" s="198" t="s">
        <v>295</v>
      </c>
      <c r="C12" s="17"/>
      <c r="D12" s="52">
        <v>1</v>
      </c>
      <c r="E12" s="213"/>
      <c r="F12" s="213"/>
      <c r="G12" s="213"/>
      <c r="H12" s="164">
        <f t="shared" si="0"/>
        <v>0</v>
      </c>
      <c r="I12" s="50"/>
      <c r="J12" s="29">
        <v>0</v>
      </c>
      <c r="K12" s="75"/>
      <c r="L12" s="165">
        <f t="shared" si="1"/>
        <v>0</v>
      </c>
      <c r="M12" s="161"/>
      <c r="N12" s="170"/>
      <c r="O12" s="161" t="str">
        <f t="shared" si="2"/>
        <v>-</v>
      </c>
    </row>
    <row r="13" spans="1:16" ht="15" customHeight="1">
      <c r="A13" s="187" t="s">
        <v>119</v>
      </c>
      <c r="B13" s="198" t="s">
        <v>296</v>
      </c>
      <c r="C13" s="17"/>
      <c r="D13" s="52">
        <v>1</v>
      </c>
      <c r="E13" s="213"/>
      <c r="F13" s="213"/>
      <c r="G13" s="213"/>
      <c r="H13" s="164">
        <f t="shared" si="0"/>
        <v>0</v>
      </c>
      <c r="I13" s="50"/>
      <c r="J13" s="29">
        <v>0</v>
      </c>
      <c r="K13" s="75"/>
      <c r="L13" s="165">
        <f t="shared" si="1"/>
        <v>0</v>
      </c>
      <c r="M13" s="161"/>
      <c r="N13" s="170"/>
      <c r="O13" s="161" t="str">
        <f t="shared" si="2"/>
        <v>-</v>
      </c>
    </row>
    <row r="14" spans="1:16" ht="15" customHeight="1">
      <c r="A14" s="187" t="s">
        <v>67</v>
      </c>
      <c r="B14" s="198" t="s">
        <v>297</v>
      </c>
      <c r="C14" s="17"/>
      <c r="D14" s="52">
        <v>1</v>
      </c>
      <c r="E14" s="213"/>
      <c r="F14" s="213"/>
      <c r="G14" s="213"/>
      <c r="H14" s="164">
        <f t="shared" si="0"/>
        <v>0</v>
      </c>
      <c r="I14" s="50"/>
      <c r="J14" s="29">
        <v>0</v>
      </c>
      <c r="K14" s="75"/>
      <c r="L14" s="165">
        <f t="shared" si="1"/>
        <v>0</v>
      </c>
      <c r="M14" s="161"/>
      <c r="N14" s="170"/>
      <c r="O14" s="161" t="str">
        <f t="shared" si="2"/>
        <v>-</v>
      </c>
    </row>
    <row r="15" spans="1:16" ht="15" customHeight="1">
      <c r="A15" s="187" t="s">
        <v>120</v>
      </c>
      <c r="B15" s="198" t="s">
        <v>421</v>
      </c>
      <c r="C15" s="17"/>
      <c r="D15" s="52">
        <v>1</v>
      </c>
      <c r="E15" s="213"/>
      <c r="F15" s="213"/>
      <c r="G15" s="213"/>
      <c r="H15" s="164">
        <f t="shared" si="0"/>
        <v>0</v>
      </c>
      <c r="I15" s="50"/>
      <c r="J15" s="29">
        <v>0</v>
      </c>
      <c r="K15" s="75"/>
      <c r="L15" s="165">
        <f t="shared" si="1"/>
        <v>0</v>
      </c>
      <c r="M15" s="161"/>
      <c r="N15" s="170"/>
      <c r="O15" s="161" t="str">
        <f t="shared" si="2"/>
        <v>-</v>
      </c>
    </row>
    <row r="16" spans="1:16" ht="15" customHeight="1">
      <c r="A16" s="187" t="s">
        <v>77</v>
      </c>
      <c r="B16" s="198" t="s">
        <v>298</v>
      </c>
      <c r="C16" s="17"/>
      <c r="D16" s="52">
        <v>1</v>
      </c>
      <c r="E16" s="213"/>
      <c r="F16" s="213"/>
      <c r="G16" s="213"/>
      <c r="H16" s="164">
        <f t="shared" si="0"/>
        <v>0</v>
      </c>
      <c r="I16" s="50"/>
      <c r="J16" s="29">
        <v>0</v>
      </c>
      <c r="K16" s="75"/>
      <c r="L16" s="165">
        <f t="shared" si="1"/>
        <v>0</v>
      </c>
      <c r="M16" s="161"/>
      <c r="N16" s="170"/>
      <c r="O16" s="161" t="str">
        <f t="shared" si="2"/>
        <v>-</v>
      </c>
    </row>
    <row r="17" spans="1:16" ht="15" customHeight="1">
      <c r="A17" s="187"/>
      <c r="B17" s="198"/>
      <c r="C17" s="17"/>
      <c r="D17" s="52">
        <v>1</v>
      </c>
      <c r="E17" s="213"/>
      <c r="F17" s="213"/>
      <c r="G17" s="213"/>
      <c r="H17" s="164">
        <f t="shared" si="0"/>
        <v>0</v>
      </c>
      <c r="I17" s="50"/>
      <c r="J17" s="29">
        <v>0</v>
      </c>
      <c r="K17" s="75"/>
      <c r="L17" s="165">
        <f t="shared" si="1"/>
        <v>0</v>
      </c>
      <c r="M17" s="161"/>
      <c r="N17" s="170"/>
      <c r="O17" s="161" t="str">
        <f t="shared" si="2"/>
        <v>-</v>
      </c>
    </row>
    <row r="18" spans="1:16" ht="15" customHeight="1">
      <c r="A18" s="187" t="s">
        <v>121</v>
      </c>
      <c r="B18" s="198" t="s">
        <v>428</v>
      </c>
      <c r="C18" s="17"/>
      <c r="D18" s="52">
        <v>1</v>
      </c>
      <c r="E18" s="213"/>
      <c r="F18" s="213"/>
      <c r="G18" s="213"/>
      <c r="H18" s="164">
        <f t="shared" si="0"/>
        <v>0</v>
      </c>
      <c r="I18" s="50"/>
      <c r="J18" s="29">
        <v>0</v>
      </c>
      <c r="K18" s="75"/>
      <c r="L18" s="165">
        <f t="shared" si="1"/>
        <v>0</v>
      </c>
      <c r="M18" s="161"/>
      <c r="N18" s="170"/>
      <c r="O18" s="161" t="str">
        <f t="shared" si="2"/>
        <v>-</v>
      </c>
    </row>
    <row r="19" spans="1:16" s="5" customFormat="1" ht="15" customHeight="1">
      <c r="A19" s="223" t="s">
        <v>567</v>
      </c>
      <c r="B19" s="188" t="s">
        <v>605</v>
      </c>
      <c r="C19" s="17"/>
      <c r="D19" s="52">
        <v>1</v>
      </c>
      <c r="E19" s="213"/>
      <c r="F19" s="213"/>
      <c r="G19" s="213"/>
      <c r="H19" s="164">
        <f t="shared" si="0"/>
        <v>0</v>
      </c>
      <c r="I19" s="50"/>
      <c r="J19" s="29">
        <v>0</v>
      </c>
      <c r="K19" s="75"/>
      <c r="L19" s="165">
        <f t="shared" si="1"/>
        <v>0</v>
      </c>
      <c r="M19" s="161"/>
      <c r="N19" s="170"/>
      <c r="O19" s="161" t="str">
        <f t="shared" si="2"/>
        <v>-</v>
      </c>
    </row>
    <row r="20" spans="1:16" s="5" customFormat="1" ht="15" customHeight="1">
      <c r="A20" s="223" t="s">
        <v>227</v>
      </c>
      <c r="B20" s="188" t="s">
        <v>270</v>
      </c>
      <c r="C20" s="17"/>
      <c r="D20" s="52">
        <v>1</v>
      </c>
      <c r="E20" s="213"/>
      <c r="F20" s="213"/>
      <c r="G20" s="213"/>
      <c r="H20" s="164">
        <f t="shared" si="0"/>
        <v>0</v>
      </c>
      <c r="I20" s="50"/>
      <c r="J20" s="29">
        <v>0</v>
      </c>
      <c r="K20" s="75"/>
      <c r="L20" s="165">
        <f t="shared" si="1"/>
        <v>0</v>
      </c>
      <c r="M20" s="161"/>
      <c r="N20" s="170"/>
      <c r="O20" s="161" t="str">
        <f t="shared" si="2"/>
        <v>-</v>
      </c>
    </row>
    <row r="21" spans="1:16" ht="15" customHeight="1">
      <c r="A21" s="187" t="s">
        <v>228</v>
      </c>
      <c r="B21" s="188" t="s">
        <v>376</v>
      </c>
      <c r="C21" s="247"/>
      <c r="D21" s="321">
        <v>1</v>
      </c>
      <c r="E21" s="307"/>
      <c r="F21" s="307"/>
      <c r="G21" s="307"/>
      <c r="H21" s="312">
        <f t="shared" si="0"/>
        <v>0</v>
      </c>
      <c r="I21" s="316"/>
      <c r="J21" s="315">
        <v>0</v>
      </c>
      <c r="K21" s="317"/>
      <c r="L21" s="165">
        <f t="shared" si="1"/>
        <v>0</v>
      </c>
      <c r="M21" s="161"/>
      <c r="N21" s="170"/>
      <c r="O21" s="161" t="str">
        <f t="shared" si="2"/>
        <v>-</v>
      </c>
    </row>
    <row r="22" spans="1:16" s="21" customFormat="1" ht="15" customHeight="1">
      <c r="A22" s="222" t="s">
        <v>104</v>
      </c>
      <c r="B22" s="243" t="s">
        <v>671</v>
      </c>
      <c r="C22" s="257"/>
      <c r="D22" s="252"/>
      <c r="E22" s="252"/>
      <c r="F22" s="252"/>
      <c r="G22" s="252"/>
      <c r="H22" s="252"/>
      <c r="I22" s="252"/>
      <c r="J22" s="252"/>
      <c r="K22" s="253"/>
      <c r="L22" s="311">
        <f>SUM(L7:L21)</f>
        <v>0</v>
      </c>
      <c r="M22" s="59"/>
      <c r="N22" s="171"/>
      <c r="O22" s="59">
        <f>SUM(O7:O21)</f>
        <v>0</v>
      </c>
    </row>
    <row r="23" spans="1:16" s="15" customFormat="1" ht="15" customHeight="1">
      <c r="A23" s="224"/>
      <c r="B23" s="225"/>
      <c r="C23" s="225"/>
      <c r="D23" s="225"/>
      <c r="E23" s="281"/>
      <c r="F23" s="281"/>
      <c r="G23" s="281"/>
      <c r="H23" s="281"/>
      <c r="I23" s="281"/>
      <c r="J23" s="281"/>
      <c r="K23" s="281"/>
      <c r="L23" s="297"/>
      <c r="M23" s="73"/>
      <c r="N23" s="171"/>
      <c r="O23" s="330"/>
      <c r="P23" s="73"/>
    </row>
    <row r="24" spans="1:16" s="18" customFormat="1" ht="15" customHeight="1">
      <c r="A24" s="222" t="s">
        <v>105</v>
      </c>
      <c r="B24" s="243" t="s">
        <v>672</v>
      </c>
      <c r="C24" s="258"/>
      <c r="D24" s="258"/>
      <c r="E24" s="258"/>
      <c r="F24" s="258"/>
      <c r="G24" s="258"/>
      <c r="H24" s="258"/>
      <c r="I24" s="258"/>
      <c r="J24" s="258"/>
      <c r="K24" s="258"/>
      <c r="L24" s="259"/>
      <c r="M24" s="174"/>
      <c r="N24" s="171"/>
      <c r="O24" s="296"/>
      <c r="P24" s="174"/>
    </row>
    <row r="25" spans="1:16" ht="15" customHeight="1">
      <c r="A25" s="384" t="s">
        <v>272</v>
      </c>
      <c r="B25" s="384" t="s">
        <v>246</v>
      </c>
      <c r="C25" s="407" t="s">
        <v>259</v>
      </c>
      <c r="D25" s="106" t="s">
        <v>28</v>
      </c>
      <c r="E25" s="224"/>
      <c r="F25" s="224"/>
      <c r="G25" s="285"/>
      <c r="H25" s="405" t="s">
        <v>263</v>
      </c>
      <c r="I25" s="406"/>
      <c r="J25" s="107" t="s">
        <v>264</v>
      </c>
      <c r="K25" s="100" t="s">
        <v>420</v>
      </c>
      <c r="L25" s="412" t="s">
        <v>31</v>
      </c>
      <c r="M25" s="240"/>
      <c r="O25" s="102" t="s">
        <v>484</v>
      </c>
    </row>
    <row r="26" spans="1:16" ht="15" customHeight="1">
      <c r="A26" s="385"/>
      <c r="B26" s="385"/>
      <c r="C26" s="408"/>
      <c r="D26" s="106" t="s">
        <v>30</v>
      </c>
      <c r="E26" s="96" t="s">
        <v>7</v>
      </c>
      <c r="F26" s="96" t="s">
        <v>261</v>
      </c>
      <c r="G26" s="96" t="s">
        <v>262</v>
      </c>
      <c r="H26" s="418" t="s">
        <v>273</v>
      </c>
      <c r="I26" s="419"/>
      <c r="J26" s="105" t="s">
        <v>274</v>
      </c>
      <c r="K26" s="101"/>
      <c r="L26" s="413"/>
      <c r="M26" s="105" t="s">
        <v>69</v>
      </c>
      <c r="O26" s="103"/>
    </row>
    <row r="27" spans="1:16" s="2" customFormat="1" ht="15" customHeight="1">
      <c r="A27" s="187" t="s">
        <v>53</v>
      </c>
      <c r="B27" s="198" t="s">
        <v>459</v>
      </c>
      <c r="C27" s="17"/>
      <c r="D27" s="106">
        <v>1</v>
      </c>
      <c r="E27" s="213"/>
      <c r="F27" s="213"/>
      <c r="G27" s="213"/>
      <c r="H27" s="164">
        <f t="shared" ref="H27:H34" si="3">SUM(E27:G27)</f>
        <v>0</v>
      </c>
      <c r="I27" s="50"/>
      <c r="J27" s="29">
        <v>0</v>
      </c>
      <c r="K27" s="75"/>
      <c r="L27" s="165">
        <f t="shared" ref="L27:L34" si="4">D27*H27*J27</f>
        <v>0</v>
      </c>
      <c r="M27" s="161"/>
      <c r="N27" s="170"/>
      <c r="O27" s="161" t="str">
        <f t="shared" ref="O27:O34" si="5">IF(K27="Oui",L27,"-")</f>
        <v>-</v>
      </c>
    </row>
    <row r="28" spans="1:16" s="2" customFormat="1" ht="15" customHeight="1">
      <c r="A28" s="187"/>
      <c r="B28" s="198"/>
      <c r="C28" s="17"/>
      <c r="D28" s="106">
        <v>1</v>
      </c>
      <c r="E28" s="213"/>
      <c r="F28" s="213"/>
      <c r="G28" s="213"/>
      <c r="H28" s="164">
        <f t="shared" si="3"/>
        <v>0</v>
      </c>
      <c r="I28" s="50"/>
      <c r="J28" s="29">
        <v>0</v>
      </c>
      <c r="K28" s="75"/>
      <c r="L28" s="165">
        <f t="shared" si="4"/>
        <v>0</v>
      </c>
      <c r="M28" s="161"/>
      <c r="N28" s="170"/>
      <c r="O28" s="161" t="str">
        <f t="shared" si="5"/>
        <v>-</v>
      </c>
    </row>
    <row r="29" spans="1:16" s="2" customFormat="1" ht="15" customHeight="1">
      <c r="A29" s="187" t="s">
        <v>54</v>
      </c>
      <c r="B29" s="198" t="s">
        <v>491</v>
      </c>
      <c r="C29" s="17"/>
      <c r="D29" s="106">
        <v>1</v>
      </c>
      <c r="E29" s="213"/>
      <c r="F29" s="213"/>
      <c r="G29" s="213"/>
      <c r="H29" s="164">
        <f t="shared" si="3"/>
        <v>0</v>
      </c>
      <c r="I29" s="50"/>
      <c r="J29" s="29">
        <v>0</v>
      </c>
      <c r="K29" s="75"/>
      <c r="L29" s="165">
        <f t="shared" si="4"/>
        <v>0</v>
      </c>
      <c r="M29" s="161"/>
      <c r="N29" s="170"/>
      <c r="O29" s="161" t="str">
        <f t="shared" si="5"/>
        <v>-</v>
      </c>
    </row>
    <row r="30" spans="1:16" s="2" customFormat="1" ht="15" customHeight="1">
      <c r="A30" s="187"/>
      <c r="B30" s="198"/>
      <c r="C30" s="17"/>
      <c r="D30" s="106">
        <v>1</v>
      </c>
      <c r="E30" s="213"/>
      <c r="F30" s="213"/>
      <c r="G30" s="213"/>
      <c r="H30" s="164">
        <f t="shared" si="3"/>
        <v>0</v>
      </c>
      <c r="I30" s="50"/>
      <c r="J30" s="29">
        <v>0</v>
      </c>
      <c r="K30" s="75"/>
      <c r="L30" s="165">
        <f t="shared" si="4"/>
        <v>0</v>
      </c>
      <c r="M30" s="161"/>
      <c r="N30" s="170"/>
      <c r="O30" s="161" t="str">
        <f t="shared" si="5"/>
        <v>-</v>
      </c>
    </row>
    <row r="31" spans="1:16" s="11" customFormat="1" ht="15" customHeight="1">
      <c r="A31" s="187" t="s">
        <v>55</v>
      </c>
      <c r="B31" s="198" t="s">
        <v>299</v>
      </c>
      <c r="C31" s="17"/>
      <c r="D31" s="106">
        <v>1</v>
      </c>
      <c r="E31" s="213"/>
      <c r="F31" s="213"/>
      <c r="G31" s="213"/>
      <c r="H31" s="164">
        <f t="shared" si="3"/>
        <v>0</v>
      </c>
      <c r="I31" s="50"/>
      <c r="J31" s="29">
        <v>0</v>
      </c>
      <c r="K31" s="75"/>
      <c r="L31" s="165">
        <f t="shared" si="4"/>
        <v>0</v>
      </c>
      <c r="M31" s="161"/>
      <c r="N31" s="170"/>
      <c r="O31" s="161" t="str">
        <f t="shared" si="5"/>
        <v>-</v>
      </c>
    </row>
    <row r="32" spans="1:16" s="2" customFormat="1" ht="15" customHeight="1">
      <c r="A32" s="187" t="s">
        <v>122</v>
      </c>
      <c r="B32" s="188" t="s">
        <v>605</v>
      </c>
      <c r="C32" s="17"/>
      <c r="D32" s="106">
        <v>1</v>
      </c>
      <c r="E32" s="213"/>
      <c r="F32" s="213"/>
      <c r="G32" s="213"/>
      <c r="H32" s="164">
        <f t="shared" si="3"/>
        <v>0</v>
      </c>
      <c r="I32" s="50"/>
      <c r="J32" s="29">
        <v>0</v>
      </c>
      <c r="K32" s="75"/>
      <c r="L32" s="165">
        <f t="shared" si="4"/>
        <v>0</v>
      </c>
      <c r="M32" s="161"/>
      <c r="N32" s="170"/>
      <c r="O32" s="161" t="str">
        <f t="shared" si="5"/>
        <v>-</v>
      </c>
    </row>
    <row r="33" spans="1:16" s="5" customFormat="1" ht="15" customHeight="1">
      <c r="A33" s="226" t="s">
        <v>568</v>
      </c>
      <c r="B33" s="188" t="s">
        <v>270</v>
      </c>
      <c r="C33" s="17"/>
      <c r="D33" s="106">
        <v>1</v>
      </c>
      <c r="E33" s="213"/>
      <c r="F33" s="213"/>
      <c r="G33" s="213"/>
      <c r="H33" s="164">
        <f t="shared" si="3"/>
        <v>0</v>
      </c>
      <c r="I33" s="50"/>
      <c r="J33" s="29">
        <v>0</v>
      </c>
      <c r="K33" s="75"/>
      <c r="L33" s="165">
        <f t="shared" si="4"/>
        <v>0</v>
      </c>
      <c r="M33" s="161"/>
      <c r="N33" s="170"/>
      <c r="O33" s="161" t="str">
        <f t="shared" si="5"/>
        <v>-</v>
      </c>
    </row>
    <row r="34" spans="1:16" s="2" customFormat="1" ht="15" customHeight="1">
      <c r="A34" s="187" t="s">
        <v>78</v>
      </c>
      <c r="B34" s="188" t="s">
        <v>376</v>
      </c>
      <c r="C34" s="247"/>
      <c r="D34" s="331">
        <v>1</v>
      </c>
      <c r="E34" s="307"/>
      <c r="F34" s="307"/>
      <c r="G34" s="307"/>
      <c r="H34" s="312">
        <f t="shared" si="3"/>
        <v>0</v>
      </c>
      <c r="I34" s="316"/>
      <c r="J34" s="315">
        <v>0</v>
      </c>
      <c r="K34" s="317"/>
      <c r="L34" s="165">
        <f t="shared" si="4"/>
        <v>0</v>
      </c>
      <c r="M34" s="161"/>
      <c r="N34" s="170"/>
      <c r="O34" s="161" t="str">
        <f t="shared" si="5"/>
        <v>-</v>
      </c>
    </row>
    <row r="35" spans="1:16" s="11" customFormat="1" ht="15" customHeight="1">
      <c r="A35" s="222" t="s">
        <v>105</v>
      </c>
      <c r="B35" s="243" t="s">
        <v>673</v>
      </c>
      <c r="C35" s="257"/>
      <c r="D35" s="252"/>
      <c r="E35" s="252"/>
      <c r="F35" s="252"/>
      <c r="G35" s="252"/>
      <c r="H35" s="252"/>
      <c r="I35" s="252"/>
      <c r="J35" s="252"/>
      <c r="K35" s="253"/>
      <c r="L35" s="311">
        <f>SUM(L27:L34)</f>
        <v>0</v>
      </c>
      <c r="M35" s="108"/>
      <c r="N35" s="171"/>
      <c r="O35" s="108">
        <f>SUM(O27:O34)</f>
        <v>0</v>
      </c>
    </row>
    <row r="36" spans="1:16" s="15" customFormat="1" ht="15" customHeight="1">
      <c r="A36" s="227"/>
      <c r="B36" s="228"/>
      <c r="C36" s="237"/>
      <c r="D36" s="227"/>
      <c r="E36" s="227"/>
      <c r="F36" s="227"/>
      <c r="G36" s="227"/>
      <c r="H36" s="227"/>
      <c r="I36" s="227"/>
      <c r="J36" s="227"/>
      <c r="K36" s="227"/>
      <c r="L36" s="295"/>
      <c r="M36" s="73"/>
      <c r="N36" s="171"/>
      <c r="O36" s="163"/>
      <c r="P36" s="73"/>
    </row>
    <row r="37" spans="1:16" s="18" customFormat="1" ht="15" customHeight="1">
      <c r="A37" s="222" t="s">
        <v>106</v>
      </c>
      <c r="B37" s="229" t="s">
        <v>674</v>
      </c>
      <c r="C37" s="258"/>
      <c r="D37" s="258"/>
      <c r="E37" s="258"/>
      <c r="F37" s="258"/>
      <c r="G37" s="258"/>
      <c r="H37" s="258"/>
      <c r="I37" s="258"/>
      <c r="J37" s="258"/>
      <c r="K37" s="258"/>
      <c r="L37" s="259"/>
      <c r="M37" s="174"/>
      <c r="N37" s="171"/>
      <c r="O37" s="296"/>
      <c r="P37" s="174"/>
    </row>
    <row r="38" spans="1:16" ht="15" customHeight="1">
      <c r="A38" s="384" t="s">
        <v>272</v>
      </c>
      <c r="B38" s="384" t="s">
        <v>246</v>
      </c>
      <c r="C38" s="407" t="s">
        <v>259</v>
      </c>
      <c r="D38" s="106" t="s">
        <v>28</v>
      </c>
      <c r="E38" s="224"/>
      <c r="F38" s="224"/>
      <c r="G38" s="285"/>
      <c r="H38" s="405" t="s">
        <v>263</v>
      </c>
      <c r="I38" s="406"/>
      <c r="J38" s="107" t="s">
        <v>264</v>
      </c>
      <c r="K38" s="100" t="s">
        <v>420</v>
      </c>
      <c r="L38" s="412" t="s">
        <v>31</v>
      </c>
      <c r="M38" s="240"/>
      <c r="O38" s="102" t="s">
        <v>484</v>
      </c>
    </row>
    <row r="39" spans="1:16" ht="15" customHeight="1">
      <c r="A39" s="385"/>
      <c r="B39" s="385"/>
      <c r="C39" s="408"/>
      <c r="D39" s="106" t="s">
        <v>30</v>
      </c>
      <c r="E39" s="96" t="s">
        <v>7</v>
      </c>
      <c r="F39" s="96" t="s">
        <v>261</v>
      </c>
      <c r="G39" s="96" t="s">
        <v>262</v>
      </c>
      <c r="H39" s="418" t="s">
        <v>273</v>
      </c>
      <c r="I39" s="419"/>
      <c r="J39" s="105" t="s">
        <v>274</v>
      </c>
      <c r="K39" s="101"/>
      <c r="L39" s="413"/>
      <c r="M39" s="105" t="s">
        <v>69</v>
      </c>
      <c r="O39" s="103"/>
    </row>
    <row r="40" spans="1:16" ht="15" customHeight="1">
      <c r="A40" s="187" t="s">
        <v>56</v>
      </c>
      <c r="B40" s="188" t="s">
        <v>461</v>
      </c>
      <c r="C40" s="17"/>
      <c r="D40" s="106">
        <v>1</v>
      </c>
      <c r="E40" s="213"/>
      <c r="F40" s="213"/>
      <c r="G40" s="213"/>
      <c r="H40" s="164">
        <f t="shared" ref="H40:H53" si="6">SUM(E40:G40)</f>
        <v>0</v>
      </c>
      <c r="I40" s="50"/>
      <c r="J40" s="29">
        <v>0</v>
      </c>
      <c r="K40" s="75"/>
      <c r="L40" s="165">
        <f t="shared" ref="L40:L53" si="7">D40*H40*J40</f>
        <v>0</v>
      </c>
      <c r="M40" s="161"/>
      <c r="N40" s="170"/>
      <c r="O40" s="161" t="str">
        <f t="shared" ref="O40:O53" si="8">IF(K40="Oui",L40,"-")</f>
        <v>-</v>
      </c>
    </row>
    <row r="41" spans="1:16" ht="15" customHeight="1">
      <c r="A41" s="187" t="s">
        <v>123</v>
      </c>
      <c r="B41" s="188" t="s">
        <v>460</v>
      </c>
      <c r="C41" s="17"/>
      <c r="D41" s="52">
        <v>1</v>
      </c>
      <c r="E41" s="213"/>
      <c r="F41" s="213"/>
      <c r="G41" s="213"/>
      <c r="H41" s="164">
        <f t="shared" si="6"/>
        <v>0</v>
      </c>
      <c r="I41" s="50"/>
      <c r="J41" s="29">
        <v>0</v>
      </c>
      <c r="K41" s="75"/>
      <c r="L41" s="165">
        <f t="shared" si="7"/>
        <v>0</v>
      </c>
      <c r="M41" s="161"/>
      <c r="N41" s="170"/>
      <c r="O41" s="161" t="str">
        <f t="shared" si="8"/>
        <v>-</v>
      </c>
    </row>
    <row r="42" spans="1:16" ht="15" customHeight="1">
      <c r="A42" s="187" t="s">
        <v>124</v>
      </c>
      <c r="B42" s="188" t="s">
        <v>300</v>
      </c>
      <c r="C42" s="17"/>
      <c r="D42" s="52">
        <v>1</v>
      </c>
      <c r="E42" s="213"/>
      <c r="F42" s="213"/>
      <c r="G42" s="213"/>
      <c r="H42" s="164">
        <f t="shared" si="6"/>
        <v>0</v>
      </c>
      <c r="I42" s="50"/>
      <c r="J42" s="29">
        <v>0</v>
      </c>
      <c r="K42" s="75"/>
      <c r="L42" s="165">
        <f t="shared" si="7"/>
        <v>0</v>
      </c>
      <c r="M42" s="161"/>
      <c r="N42" s="170"/>
      <c r="O42" s="161" t="str">
        <f t="shared" si="8"/>
        <v>-</v>
      </c>
    </row>
    <row r="43" spans="1:16" ht="15" customHeight="1">
      <c r="A43" s="187"/>
      <c r="B43" s="188" t="s">
        <v>0</v>
      </c>
      <c r="C43" s="17"/>
      <c r="D43" s="52">
        <v>1</v>
      </c>
      <c r="E43" s="213"/>
      <c r="F43" s="213"/>
      <c r="G43" s="213"/>
      <c r="H43" s="164">
        <f t="shared" si="6"/>
        <v>0</v>
      </c>
      <c r="I43" s="50"/>
      <c r="J43" s="29">
        <v>0</v>
      </c>
      <c r="K43" s="75"/>
      <c r="L43" s="165">
        <f t="shared" si="7"/>
        <v>0</v>
      </c>
      <c r="M43" s="161"/>
      <c r="N43" s="170"/>
      <c r="O43" s="161" t="str">
        <f t="shared" si="8"/>
        <v>-</v>
      </c>
    </row>
    <row r="44" spans="1:16" ht="15" customHeight="1">
      <c r="A44" s="187"/>
      <c r="B44" s="188"/>
      <c r="C44" s="17"/>
      <c r="D44" s="52">
        <v>1</v>
      </c>
      <c r="E44" s="213"/>
      <c r="F44" s="213"/>
      <c r="G44" s="213"/>
      <c r="H44" s="164">
        <f t="shared" si="6"/>
        <v>0</v>
      </c>
      <c r="I44" s="50"/>
      <c r="J44" s="29">
        <v>0</v>
      </c>
      <c r="K44" s="75"/>
      <c r="L44" s="165">
        <f t="shared" si="7"/>
        <v>0</v>
      </c>
      <c r="M44" s="161"/>
      <c r="N44" s="170"/>
      <c r="O44" s="161" t="str">
        <f t="shared" si="8"/>
        <v>-</v>
      </c>
    </row>
    <row r="45" spans="1:16" ht="15" customHeight="1">
      <c r="A45" s="187" t="s">
        <v>125</v>
      </c>
      <c r="B45" s="188" t="s">
        <v>301</v>
      </c>
      <c r="C45" s="17"/>
      <c r="D45" s="52">
        <v>1</v>
      </c>
      <c r="E45" s="213"/>
      <c r="F45" s="213"/>
      <c r="G45" s="213"/>
      <c r="H45" s="164">
        <f t="shared" si="6"/>
        <v>0</v>
      </c>
      <c r="I45" s="50"/>
      <c r="J45" s="29">
        <v>0</v>
      </c>
      <c r="K45" s="75"/>
      <c r="L45" s="165">
        <f t="shared" si="7"/>
        <v>0</v>
      </c>
      <c r="M45" s="161"/>
      <c r="N45" s="170"/>
      <c r="O45" s="161" t="str">
        <f t="shared" si="8"/>
        <v>-</v>
      </c>
    </row>
    <row r="46" spans="1:16" ht="15" customHeight="1">
      <c r="A46" s="187"/>
      <c r="B46" s="188"/>
      <c r="C46" s="17"/>
      <c r="D46" s="52">
        <v>1</v>
      </c>
      <c r="E46" s="213"/>
      <c r="F46" s="213"/>
      <c r="G46" s="213"/>
      <c r="H46" s="164">
        <f t="shared" si="6"/>
        <v>0</v>
      </c>
      <c r="I46" s="50"/>
      <c r="J46" s="29">
        <v>0</v>
      </c>
      <c r="K46" s="75"/>
      <c r="L46" s="165">
        <f t="shared" si="7"/>
        <v>0</v>
      </c>
      <c r="M46" s="161"/>
      <c r="N46" s="170"/>
      <c r="O46" s="161" t="str">
        <f t="shared" si="8"/>
        <v>-</v>
      </c>
    </row>
    <row r="47" spans="1:16" ht="15" customHeight="1">
      <c r="A47" s="187"/>
      <c r="B47" s="188"/>
      <c r="C47" s="17"/>
      <c r="D47" s="52">
        <v>1</v>
      </c>
      <c r="E47" s="213"/>
      <c r="F47" s="213"/>
      <c r="G47" s="213"/>
      <c r="H47" s="164">
        <f t="shared" si="6"/>
        <v>0</v>
      </c>
      <c r="I47" s="50"/>
      <c r="J47" s="29">
        <v>0</v>
      </c>
      <c r="K47" s="75"/>
      <c r="L47" s="165">
        <f t="shared" si="7"/>
        <v>0</v>
      </c>
      <c r="M47" s="161"/>
      <c r="N47" s="170"/>
      <c r="O47" s="161" t="str">
        <f t="shared" si="8"/>
        <v>-</v>
      </c>
    </row>
    <row r="48" spans="1:16" s="6" customFormat="1" ht="15" customHeight="1">
      <c r="A48" s="226" t="s">
        <v>126</v>
      </c>
      <c r="B48" s="188" t="s">
        <v>302</v>
      </c>
      <c r="C48" s="17"/>
      <c r="D48" s="52">
        <v>1</v>
      </c>
      <c r="E48" s="213"/>
      <c r="F48" s="213"/>
      <c r="G48" s="213"/>
      <c r="H48" s="164">
        <f t="shared" si="6"/>
        <v>0</v>
      </c>
      <c r="I48" s="50"/>
      <c r="J48" s="29">
        <v>0</v>
      </c>
      <c r="K48" s="75"/>
      <c r="L48" s="165">
        <f t="shared" si="7"/>
        <v>0</v>
      </c>
      <c r="M48" s="161"/>
      <c r="N48" s="170"/>
      <c r="O48" s="161" t="str">
        <f t="shared" si="8"/>
        <v>-</v>
      </c>
    </row>
    <row r="49" spans="1:15" s="6" customFormat="1" ht="15" customHeight="1">
      <c r="A49" s="226"/>
      <c r="B49" s="188"/>
      <c r="C49" s="17"/>
      <c r="D49" s="52">
        <v>1</v>
      </c>
      <c r="E49" s="213"/>
      <c r="F49" s="213"/>
      <c r="G49" s="213"/>
      <c r="H49" s="164">
        <f t="shared" si="6"/>
        <v>0</v>
      </c>
      <c r="I49" s="50"/>
      <c r="J49" s="29">
        <v>0</v>
      </c>
      <c r="K49" s="75"/>
      <c r="L49" s="165">
        <f t="shared" si="7"/>
        <v>0</v>
      </c>
      <c r="M49" s="161"/>
      <c r="N49" s="170"/>
      <c r="O49" s="161" t="str">
        <f t="shared" si="8"/>
        <v>-</v>
      </c>
    </row>
    <row r="50" spans="1:15" s="6" customFormat="1" ht="15" customHeight="1">
      <c r="A50" s="226"/>
      <c r="B50" s="188"/>
      <c r="C50" s="17"/>
      <c r="D50" s="52">
        <v>1</v>
      </c>
      <c r="E50" s="213"/>
      <c r="F50" s="213"/>
      <c r="G50" s="213"/>
      <c r="H50" s="164">
        <f t="shared" si="6"/>
        <v>0</v>
      </c>
      <c r="I50" s="50"/>
      <c r="J50" s="29">
        <v>0</v>
      </c>
      <c r="K50" s="75"/>
      <c r="L50" s="165">
        <f t="shared" si="7"/>
        <v>0</v>
      </c>
      <c r="M50" s="161"/>
      <c r="N50" s="170"/>
      <c r="O50" s="161" t="str">
        <f t="shared" si="8"/>
        <v>-</v>
      </c>
    </row>
    <row r="51" spans="1:15" s="2" customFormat="1" ht="15" customHeight="1">
      <c r="A51" s="187" t="s">
        <v>57</v>
      </c>
      <c r="B51" s="188" t="s">
        <v>605</v>
      </c>
      <c r="C51" s="17"/>
      <c r="D51" s="52">
        <v>1</v>
      </c>
      <c r="E51" s="213"/>
      <c r="F51" s="213"/>
      <c r="G51" s="213"/>
      <c r="H51" s="164">
        <f t="shared" si="6"/>
        <v>0</v>
      </c>
      <c r="I51" s="50"/>
      <c r="J51" s="29">
        <v>0</v>
      </c>
      <c r="K51" s="75"/>
      <c r="L51" s="165">
        <f t="shared" si="7"/>
        <v>0</v>
      </c>
      <c r="M51" s="161"/>
      <c r="N51" s="170"/>
      <c r="O51" s="161" t="str">
        <f t="shared" si="8"/>
        <v>-</v>
      </c>
    </row>
    <row r="52" spans="1:15" s="5" customFormat="1" ht="15" customHeight="1">
      <c r="A52" s="226" t="s">
        <v>569</v>
      </c>
      <c r="B52" s="188" t="s">
        <v>270</v>
      </c>
      <c r="C52" s="17"/>
      <c r="D52" s="52">
        <v>1</v>
      </c>
      <c r="E52" s="213"/>
      <c r="F52" s="213"/>
      <c r="G52" s="213"/>
      <c r="H52" s="164">
        <f t="shared" si="6"/>
        <v>0</v>
      </c>
      <c r="I52" s="50"/>
      <c r="J52" s="29">
        <v>0</v>
      </c>
      <c r="K52" s="75"/>
      <c r="L52" s="165">
        <f t="shared" si="7"/>
        <v>0</v>
      </c>
      <c r="M52" s="161"/>
      <c r="N52" s="170"/>
      <c r="O52" s="161" t="str">
        <f t="shared" si="8"/>
        <v>-</v>
      </c>
    </row>
    <row r="53" spans="1:15" s="5" customFormat="1" ht="15" customHeight="1">
      <c r="A53" s="226" t="s">
        <v>178</v>
      </c>
      <c r="B53" s="188" t="s">
        <v>376</v>
      </c>
      <c r="C53" s="247"/>
      <c r="D53" s="321">
        <v>1</v>
      </c>
      <c r="E53" s="307"/>
      <c r="F53" s="307"/>
      <c r="G53" s="307"/>
      <c r="H53" s="312">
        <f t="shared" si="6"/>
        <v>0</v>
      </c>
      <c r="I53" s="316"/>
      <c r="J53" s="315">
        <v>0</v>
      </c>
      <c r="K53" s="317"/>
      <c r="L53" s="165">
        <f t="shared" si="7"/>
        <v>0</v>
      </c>
      <c r="M53" s="161"/>
      <c r="N53" s="170"/>
      <c r="O53" s="161" t="str">
        <f t="shared" si="8"/>
        <v>-</v>
      </c>
    </row>
    <row r="54" spans="1:15" s="3" customFormat="1" ht="15" customHeight="1">
      <c r="A54" s="222" t="s">
        <v>106</v>
      </c>
      <c r="B54" s="258" t="s">
        <v>675</v>
      </c>
      <c r="C54" s="257"/>
      <c r="D54" s="252"/>
      <c r="E54" s="252"/>
      <c r="F54" s="252"/>
      <c r="G54" s="252"/>
      <c r="H54" s="252"/>
      <c r="I54" s="252"/>
      <c r="J54" s="252"/>
      <c r="K54" s="253"/>
      <c r="L54" s="311">
        <f>SUM(L40:L53)</f>
        <v>0</v>
      </c>
      <c r="M54" s="162"/>
      <c r="N54" s="170"/>
      <c r="O54" s="162">
        <f>SUM(O40:O53)</f>
        <v>0</v>
      </c>
    </row>
    <row r="55" spans="1:15" ht="15" customHeight="1">
      <c r="A55" s="230"/>
      <c r="B55" s="230"/>
      <c r="C55" s="230"/>
      <c r="D55" s="230"/>
      <c r="E55" s="230"/>
      <c r="F55" s="230"/>
      <c r="G55" s="230"/>
      <c r="H55" s="230"/>
      <c r="I55" s="230"/>
      <c r="J55" s="230"/>
      <c r="K55" s="230"/>
      <c r="L55" s="290"/>
      <c r="M55" s="169"/>
      <c r="N55" s="98"/>
      <c r="O55" s="286"/>
    </row>
    <row r="56" spans="1:15" s="18" customFormat="1" ht="15" customHeight="1">
      <c r="A56" s="222" t="s">
        <v>107</v>
      </c>
      <c r="B56" s="231" t="s">
        <v>676</v>
      </c>
      <c r="C56" s="258"/>
      <c r="D56" s="258"/>
      <c r="E56" s="258"/>
      <c r="F56" s="258"/>
      <c r="G56" s="258"/>
      <c r="H56" s="258"/>
      <c r="I56" s="258"/>
      <c r="J56" s="258"/>
      <c r="K56" s="258"/>
      <c r="L56" s="259"/>
      <c r="M56" s="174"/>
      <c r="N56" s="172"/>
      <c r="O56" s="286"/>
    </row>
    <row r="57" spans="1:15" ht="15" customHeight="1">
      <c r="A57" s="384" t="s">
        <v>272</v>
      </c>
      <c r="B57" s="384" t="s">
        <v>246</v>
      </c>
      <c r="C57" s="407" t="s">
        <v>259</v>
      </c>
      <c r="D57" s="106" t="s">
        <v>28</v>
      </c>
      <c r="E57" s="224"/>
      <c r="F57" s="224"/>
      <c r="G57" s="285"/>
      <c r="H57" s="405" t="s">
        <v>263</v>
      </c>
      <c r="I57" s="406"/>
      <c r="J57" s="107" t="s">
        <v>264</v>
      </c>
      <c r="K57" s="100" t="s">
        <v>420</v>
      </c>
      <c r="L57" s="412" t="s">
        <v>31</v>
      </c>
      <c r="M57" s="240"/>
      <c r="O57" s="102" t="s">
        <v>484</v>
      </c>
    </row>
    <row r="58" spans="1:15" ht="15" customHeight="1">
      <c r="A58" s="385"/>
      <c r="B58" s="385"/>
      <c r="C58" s="408"/>
      <c r="D58" s="106" t="s">
        <v>30</v>
      </c>
      <c r="E58" s="96" t="s">
        <v>7</v>
      </c>
      <c r="F58" s="96" t="s">
        <v>261</v>
      </c>
      <c r="G58" s="96" t="s">
        <v>262</v>
      </c>
      <c r="H58" s="418" t="s">
        <v>273</v>
      </c>
      <c r="I58" s="419"/>
      <c r="J58" s="105" t="s">
        <v>274</v>
      </c>
      <c r="K58" s="101"/>
      <c r="L58" s="413"/>
      <c r="M58" s="105" t="s">
        <v>69</v>
      </c>
      <c r="O58" s="103"/>
    </row>
    <row r="59" spans="1:15" s="2" customFormat="1" ht="15" customHeight="1">
      <c r="A59" s="187" t="s">
        <v>58</v>
      </c>
      <c r="B59" s="198" t="s">
        <v>295</v>
      </c>
      <c r="C59" s="17"/>
      <c r="D59" s="106">
        <v>1</v>
      </c>
      <c r="E59" s="213"/>
      <c r="F59" s="213"/>
      <c r="G59" s="213"/>
      <c r="H59" s="164">
        <f t="shared" ref="H59:H79" si="9">SUM(E59:G59)</f>
        <v>0</v>
      </c>
      <c r="I59" s="50"/>
      <c r="J59" s="29">
        <v>0</v>
      </c>
      <c r="K59" s="75"/>
      <c r="L59" s="165">
        <f t="shared" ref="L59:L79" si="10">D59*H59*J59</f>
        <v>0</v>
      </c>
      <c r="M59" s="161"/>
      <c r="N59" s="170"/>
      <c r="O59" s="161" t="str">
        <f t="shared" ref="O59:O79" si="11">IF(K59="Oui",L59,"-")</f>
        <v>-</v>
      </c>
    </row>
    <row r="60" spans="1:15" s="2" customFormat="1" ht="15" customHeight="1">
      <c r="A60" s="187"/>
      <c r="B60" s="188"/>
      <c r="C60" s="17"/>
      <c r="D60" s="106">
        <v>1</v>
      </c>
      <c r="E60" s="213"/>
      <c r="F60" s="213"/>
      <c r="G60" s="213"/>
      <c r="H60" s="164">
        <f t="shared" si="9"/>
        <v>0</v>
      </c>
      <c r="I60" s="50"/>
      <c r="J60" s="29">
        <v>1</v>
      </c>
      <c r="K60" s="75"/>
      <c r="L60" s="165">
        <f t="shared" si="10"/>
        <v>0</v>
      </c>
      <c r="M60" s="161"/>
      <c r="N60" s="170"/>
      <c r="O60" s="161" t="str">
        <f t="shared" si="11"/>
        <v>-</v>
      </c>
    </row>
    <row r="61" spans="1:15" s="2" customFormat="1" ht="15" customHeight="1">
      <c r="A61" s="187"/>
      <c r="B61" s="188"/>
      <c r="C61" s="17"/>
      <c r="D61" s="106">
        <v>1</v>
      </c>
      <c r="E61" s="213"/>
      <c r="F61" s="213"/>
      <c r="G61" s="213"/>
      <c r="H61" s="164">
        <f t="shared" si="9"/>
        <v>0</v>
      </c>
      <c r="I61" s="50"/>
      <c r="J61" s="29">
        <v>2</v>
      </c>
      <c r="K61" s="75"/>
      <c r="L61" s="165">
        <f t="shared" si="10"/>
        <v>0</v>
      </c>
      <c r="M61" s="161"/>
      <c r="N61" s="170"/>
      <c r="O61" s="161" t="str">
        <f t="shared" si="11"/>
        <v>-</v>
      </c>
    </row>
    <row r="62" spans="1:15" s="2" customFormat="1" ht="15" customHeight="1">
      <c r="A62" s="187"/>
      <c r="B62" s="188"/>
      <c r="C62" s="17"/>
      <c r="D62" s="106">
        <v>1</v>
      </c>
      <c r="E62" s="213"/>
      <c r="F62" s="213"/>
      <c r="G62" s="213"/>
      <c r="H62" s="164">
        <f t="shared" si="9"/>
        <v>0</v>
      </c>
      <c r="I62" s="50"/>
      <c r="J62" s="29">
        <v>3</v>
      </c>
      <c r="K62" s="75"/>
      <c r="L62" s="165">
        <f t="shared" si="10"/>
        <v>0</v>
      </c>
      <c r="M62" s="161"/>
      <c r="N62" s="170"/>
      <c r="O62" s="161" t="str">
        <f t="shared" si="11"/>
        <v>-</v>
      </c>
    </row>
    <row r="63" spans="1:15" ht="15" customHeight="1">
      <c r="A63" s="187" t="s">
        <v>59</v>
      </c>
      <c r="B63" s="188" t="s">
        <v>610</v>
      </c>
      <c r="C63" s="17"/>
      <c r="D63" s="106">
        <v>1</v>
      </c>
      <c r="E63" s="213"/>
      <c r="F63" s="213"/>
      <c r="G63" s="213"/>
      <c r="H63" s="164">
        <f t="shared" si="9"/>
        <v>0</v>
      </c>
      <c r="I63" s="50"/>
      <c r="J63" s="29">
        <v>4</v>
      </c>
      <c r="K63" s="75"/>
      <c r="L63" s="165">
        <f t="shared" si="10"/>
        <v>0</v>
      </c>
      <c r="M63" s="161"/>
      <c r="N63" s="170"/>
      <c r="O63" s="161" t="str">
        <f t="shared" si="11"/>
        <v>-</v>
      </c>
    </row>
    <row r="64" spans="1:15" ht="15" customHeight="1">
      <c r="A64" s="187"/>
      <c r="B64" s="188"/>
      <c r="C64" s="17"/>
      <c r="D64" s="106">
        <v>1</v>
      </c>
      <c r="E64" s="213"/>
      <c r="F64" s="213"/>
      <c r="G64" s="213"/>
      <c r="H64" s="164">
        <f t="shared" si="9"/>
        <v>0</v>
      </c>
      <c r="I64" s="50"/>
      <c r="J64" s="29">
        <v>5</v>
      </c>
      <c r="K64" s="75"/>
      <c r="L64" s="165">
        <f t="shared" si="10"/>
        <v>0</v>
      </c>
      <c r="M64" s="161"/>
      <c r="N64" s="170"/>
      <c r="O64" s="161" t="str">
        <f t="shared" si="11"/>
        <v>-</v>
      </c>
    </row>
    <row r="65" spans="1:15" ht="15" customHeight="1">
      <c r="A65" s="187"/>
      <c r="B65" s="188"/>
      <c r="C65" s="17"/>
      <c r="D65" s="106">
        <v>1</v>
      </c>
      <c r="E65" s="213"/>
      <c r="F65" s="213"/>
      <c r="G65" s="213"/>
      <c r="H65" s="164">
        <f t="shared" si="9"/>
        <v>0</v>
      </c>
      <c r="I65" s="50"/>
      <c r="J65" s="29">
        <v>6</v>
      </c>
      <c r="K65" s="75"/>
      <c r="L65" s="165">
        <f t="shared" si="10"/>
        <v>0</v>
      </c>
      <c r="M65" s="161"/>
      <c r="N65" s="170"/>
      <c r="O65" s="161" t="str">
        <f t="shared" si="11"/>
        <v>-</v>
      </c>
    </row>
    <row r="66" spans="1:15" ht="15" customHeight="1">
      <c r="A66" s="187"/>
      <c r="B66" s="188"/>
      <c r="C66" s="17"/>
      <c r="D66" s="106">
        <v>1</v>
      </c>
      <c r="E66" s="213"/>
      <c r="F66" s="213"/>
      <c r="G66" s="213"/>
      <c r="H66" s="164">
        <f t="shared" si="9"/>
        <v>0</v>
      </c>
      <c r="I66" s="50"/>
      <c r="J66" s="29">
        <v>7</v>
      </c>
      <c r="K66" s="75"/>
      <c r="L66" s="165">
        <f t="shared" si="10"/>
        <v>0</v>
      </c>
      <c r="M66" s="161"/>
      <c r="N66" s="170"/>
      <c r="O66" s="161" t="str">
        <f t="shared" si="11"/>
        <v>-</v>
      </c>
    </row>
    <row r="67" spans="1:15" ht="15" customHeight="1">
      <c r="A67" s="187" t="s">
        <v>570</v>
      </c>
      <c r="B67" s="188" t="s">
        <v>606</v>
      </c>
      <c r="C67" s="17"/>
      <c r="D67" s="106">
        <v>1</v>
      </c>
      <c r="E67" s="213"/>
      <c r="F67" s="213"/>
      <c r="G67" s="213"/>
      <c r="H67" s="164">
        <f t="shared" si="9"/>
        <v>0</v>
      </c>
      <c r="I67" s="50"/>
      <c r="J67" s="29">
        <v>8</v>
      </c>
      <c r="K67" s="75"/>
      <c r="L67" s="165">
        <f t="shared" si="10"/>
        <v>0</v>
      </c>
      <c r="M67" s="161"/>
      <c r="N67" s="170"/>
      <c r="O67" s="161" t="str">
        <f t="shared" si="11"/>
        <v>-</v>
      </c>
    </row>
    <row r="68" spans="1:15" s="2" customFormat="1" ht="15" customHeight="1">
      <c r="A68" s="187"/>
      <c r="B68" s="198"/>
      <c r="C68" s="17"/>
      <c r="D68" s="106">
        <v>1</v>
      </c>
      <c r="E68" s="213"/>
      <c r="F68" s="213"/>
      <c r="G68" s="213"/>
      <c r="H68" s="164">
        <f t="shared" si="9"/>
        <v>0</v>
      </c>
      <c r="I68" s="50"/>
      <c r="J68" s="29">
        <v>9</v>
      </c>
      <c r="K68" s="75"/>
      <c r="L68" s="165">
        <f t="shared" si="10"/>
        <v>0</v>
      </c>
      <c r="M68" s="161"/>
      <c r="N68" s="170"/>
      <c r="O68" s="161" t="str">
        <f t="shared" si="11"/>
        <v>-</v>
      </c>
    </row>
    <row r="69" spans="1:15" s="2" customFormat="1" ht="15" customHeight="1">
      <c r="A69" s="187"/>
      <c r="B69" s="198"/>
      <c r="C69" s="17"/>
      <c r="D69" s="106">
        <v>1</v>
      </c>
      <c r="E69" s="213"/>
      <c r="F69" s="213"/>
      <c r="G69" s="213"/>
      <c r="H69" s="164">
        <f t="shared" si="9"/>
        <v>0</v>
      </c>
      <c r="I69" s="50"/>
      <c r="J69" s="29">
        <v>10</v>
      </c>
      <c r="K69" s="75"/>
      <c r="L69" s="165">
        <f t="shared" si="10"/>
        <v>0</v>
      </c>
      <c r="M69" s="161"/>
      <c r="N69" s="170"/>
      <c r="O69" s="161" t="str">
        <f t="shared" si="11"/>
        <v>-</v>
      </c>
    </row>
    <row r="70" spans="1:15" s="2" customFormat="1" ht="15" customHeight="1">
      <c r="A70" s="187" t="s">
        <v>79</v>
      </c>
      <c r="B70" s="188" t="s">
        <v>607</v>
      </c>
      <c r="C70" s="17"/>
      <c r="D70" s="106">
        <v>1</v>
      </c>
      <c r="E70" s="213"/>
      <c r="F70" s="213"/>
      <c r="G70" s="213"/>
      <c r="H70" s="164">
        <f t="shared" si="9"/>
        <v>0</v>
      </c>
      <c r="I70" s="50"/>
      <c r="J70" s="29">
        <v>11</v>
      </c>
      <c r="K70" s="75"/>
      <c r="L70" s="165">
        <f t="shared" si="10"/>
        <v>0</v>
      </c>
      <c r="M70" s="161"/>
      <c r="N70" s="170"/>
      <c r="O70" s="161" t="str">
        <f t="shared" si="11"/>
        <v>-</v>
      </c>
    </row>
    <row r="71" spans="1:15" s="2" customFormat="1" ht="15" customHeight="1">
      <c r="A71" s="187"/>
      <c r="B71" s="198"/>
      <c r="C71" s="17"/>
      <c r="D71" s="106">
        <v>1</v>
      </c>
      <c r="E71" s="213"/>
      <c r="F71" s="213"/>
      <c r="G71" s="213"/>
      <c r="H71" s="164">
        <f t="shared" si="9"/>
        <v>0</v>
      </c>
      <c r="I71" s="50"/>
      <c r="J71" s="29">
        <v>12</v>
      </c>
      <c r="K71" s="75"/>
      <c r="L71" s="165">
        <f t="shared" si="10"/>
        <v>0</v>
      </c>
      <c r="M71" s="161"/>
      <c r="N71" s="170"/>
      <c r="O71" s="161" t="str">
        <f t="shared" si="11"/>
        <v>-</v>
      </c>
    </row>
    <row r="72" spans="1:15" s="2" customFormat="1" ht="15" customHeight="1">
      <c r="A72" s="187"/>
      <c r="B72" s="198"/>
      <c r="C72" s="17"/>
      <c r="D72" s="106">
        <v>1</v>
      </c>
      <c r="E72" s="213"/>
      <c r="F72" s="213"/>
      <c r="G72" s="213"/>
      <c r="H72" s="164">
        <f t="shared" si="9"/>
        <v>0</v>
      </c>
      <c r="I72" s="50"/>
      <c r="J72" s="29">
        <v>13</v>
      </c>
      <c r="K72" s="75"/>
      <c r="L72" s="165">
        <f t="shared" si="10"/>
        <v>0</v>
      </c>
      <c r="M72" s="161"/>
      <c r="N72" s="170"/>
      <c r="O72" s="161" t="str">
        <f t="shared" si="11"/>
        <v>-</v>
      </c>
    </row>
    <row r="73" spans="1:15" s="2" customFormat="1" ht="15" customHeight="1">
      <c r="A73" s="187" t="s">
        <v>571</v>
      </c>
      <c r="B73" s="188" t="s">
        <v>608</v>
      </c>
      <c r="C73" s="17"/>
      <c r="D73" s="106">
        <v>1</v>
      </c>
      <c r="E73" s="213"/>
      <c r="F73" s="213"/>
      <c r="G73" s="213"/>
      <c r="H73" s="164">
        <f t="shared" si="9"/>
        <v>0</v>
      </c>
      <c r="I73" s="50"/>
      <c r="J73" s="29">
        <v>14</v>
      </c>
      <c r="K73" s="75"/>
      <c r="L73" s="165">
        <f t="shared" si="10"/>
        <v>0</v>
      </c>
      <c r="M73" s="161"/>
      <c r="N73" s="170"/>
      <c r="O73" s="161" t="str">
        <f t="shared" si="11"/>
        <v>-</v>
      </c>
    </row>
    <row r="74" spans="1:15" s="5" customFormat="1" ht="15" customHeight="1">
      <c r="A74" s="187" t="s">
        <v>572</v>
      </c>
      <c r="B74" s="188" t="s">
        <v>609</v>
      </c>
      <c r="C74" s="17"/>
      <c r="D74" s="106">
        <v>1</v>
      </c>
      <c r="E74" s="213"/>
      <c r="F74" s="213"/>
      <c r="G74" s="213"/>
      <c r="H74" s="164">
        <f t="shared" si="9"/>
        <v>0</v>
      </c>
      <c r="I74" s="50"/>
      <c r="J74" s="29">
        <v>15</v>
      </c>
      <c r="K74" s="75"/>
      <c r="L74" s="165">
        <f t="shared" si="10"/>
        <v>0</v>
      </c>
      <c r="M74" s="161"/>
      <c r="N74" s="170"/>
      <c r="O74" s="161" t="str">
        <f t="shared" si="11"/>
        <v>-</v>
      </c>
    </row>
    <row r="75" spans="1:15" s="5" customFormat="1" ht="15" customHeight="1">
      <c r="A75" s="187"/>
      <c r="B75" s="188"/>
      <c r="C75" s="17"/>
      <c r="D75" s="106">
        <v>1</v>
      </c>
      <c r="E75" s="213"/>
      <c r="F75" s="213"/>
      <c r="G75" s="213"/>
      <c r="H75" s="164">
        <f t="shared" si="9"/>
        <v>0</v>
      </c>
      <c r="I75" s="50"/>
      <c r="J75" s="29">
        <v>16</v>
      </c>
      <c r="K75" s="75"/>
      <c r="L75" s="165">
        <f t="shared" si="10"/>
        <v>0</v>
      </c>
      <c r="M75" s="161"/>
      <c r="N75" s="170"/>
      <c r="O75" s="161" t="str">
        <f t="shared" si="11"/>
        <v>-</v>
      </c>
    </row>
    <row r="76" spans="1:15" s="5" customFormat="1" ht="15" customHeight="1">
      <c r="A76" s="226" t="s">
        <v>60</v>
      </c>
      <c r="B76" s="188" t="s">
        <v>605</v>
      </c>
      <c r="C76" s="17"/>
      <c r="D76" s="106">
        <v>1</v>
      </c>
      <c r="E76" s="213"/>
      <c r="F76" s="213"/>
      <c r="G76" s="213"/>
      <c r="H76" s="164">
        <f t="shared" si="9"/>
        <v>0</v>
      </c>
      <c r="I76" s="50"/>
      <c r="J76" s="29">
        <v>17</v>
      </c>
      <c r="K76" s="75"/>
      <c r="L76" s="165">
        <f t="shared" si="10"/>
        <v>0</v>
      </c>
      <c r="M76" s="161"/>
      <c r="N76" s="170"/>
      <c r="O76" s="161" t="str">
        <f t="shared" si="11"/>
        <v>-</v>
      </c>
    </row>
    <row r="77" spans="1:15" s="5" customFormat="1" ht="15" customHeight="1">
      <c r="A77" s="226" t="s">
        <v>573</v>
      </c>
      <c r="B77" s="188" t="s">
        <v>270</v>
      </c>
      <c r="C77" s="17"/>
      <c r="D77" s="106">
        <v>1</v>
      </c>
      <c r="E77" s="213"/>
      <c r="F77" s="213"/>
      <c r="G77" s="213"/>
      <c r="H77" s="164">
        <f t="shared" si="9"/>
        <v>0</v>
      </c>
      <c r="I77" s="50"/>
      <c r="J77" s="29">
        <v>18</v>
      </c>
      <c r="K77" s="75"/>
      <c r="L77" s="165">
        <f t="shared" si="10"/>
        <v>0</v>
      </c>
      <c r="M77" s="161"/>
      <c r="N77" s="170"/>
      <c r="O77" s="161" t="str">
        <f t="shared" si="11"/>
        <v>-</v>
      </c>
    </row>
    <row r="78" spans="1:15" s="5" customFormat="1" ht="15" customHeight="1">
      <c r="A78" s="223" t="s">
        <v>574</v>
      </c>
      <c r="B78" s="232" t="s">
        <v>623</v>
      </c>
      <c r="C78" s="17"/>
      <c r="D78" s="106">
        <v>1</v>
      </c>
      <c r="E78" s="213"/>
      <c r="F78" s="213"/>
      <c r="G78" s="213"/>
      <c r="H78" s="164">
        <f t="shared" si="9"/>
        <v>0</v>
      </c>
      <c r="I78" s="50"/>
      <c r="J78" s="29">
        <v>19</v>
      </c>
      <c r="K78" s="75"/>
      <c r="L78" s="165">
        <f t="shared" si="10"/>
        <v>0</v>
      </c>
      <c r="M78" s="161"/>
      <c r="N78" s="170"/>
      <c r="O78" s="161" t="str">
        <f t="shared" si="11"/>
        <v>-</v>
      </c>
    </row>
    <row r="79" spans="1:15" s="5" customFormat="1" ht="15" customHeight="1">
      <c r="A79" s="226" t="s">
        <v>80</v>
      </c>
      <c r="B79" s="188" t="s">
        <v>376</v>
      </c>
      <c r="C79" s="247"/>
      <c r="D79" s="331">
        <v>1</v>
      </c>
      <c r="E79" s="307"/>
      <c r="F79" s="307"/>
      <c r="G79" s="307"/>
      <c r="H79" s="312">
        <f t="shared" si="9"/>
        <v>0</v>
      </c>
      <c r="I79" s="316"/>
      <c r="J79" s="315">
        <v>20</v>
      </c>
      <c r="K79" s="317"/>
      <c r="L79" s="165">
        <f t="shared" si="10"/>
        <v>0</v>
      </c>
      <c r="M79" s="161"/>
      <c r="N79" s="170"/>
      <c r="O79" s="161" t="str">
        <f t="shared" si="11"/>
        <v>-</v>
      </c>
    </row>
    <row r="80" spans="1:15" s="3" customFormat="1" ht="15" customHeight="1">
      <c r="A80" s="222" t="s">
        <v>107</v>
      </c>
      <c r="B80" s="257" t="s">
        <v>677</v>
      </c>
      <c r="C80" s="257"/>
      <c r="D80" s="252"/>
      <c r="E80" s="252"/>
      <c r="F80" s="252"/>
      <c r="G80" s="252"/>
      <c r="H80" s="252"/>
      <c r="I80" s="252"/>
      <c r="J80" s="252"/>
      <c r="K80" s="253"/>
      <c r="L80" s="311">
        <f>SUM(L59:L79)</f>
        <v>0</v>
      </c>
      <c r="M80" s="162"/>
      <c r="N80" s="169"/>
      <c r="O80" s="162">
        <f>SUM(O59:O79)</f>
        <v>0</v>
      </c>
    </row>
    <row r="81" spans="1:15" s="21" customFormat="1" ht="15" customHeight="1">
      <c r="A81" s="219"/>
      <c r="B81" s="208"/>
      <c r="C81" s="318"/>
      <c r="D81" s="319"/>
      <c r="E81" s="319"/>
      <c r="F81" s="319"/>
      <c r="G81" s="319"/>
      <c r="H81" s="319"/>
      <c r="I81" s="319"/>
      <c r="J81" s="319"/>
      <c r="K81" s="319"/>
      <c r="L81" s="322"/>
      <c r="M81" s="104"/>
      <c r="N81" s="169"/>
      <c r="O81" s="287"/>
    </row>
    <row r="82" spans="1:15" s="18" customFormat="1" ht="15" customHeight="1">
      <c r="A82" s="222" t="s">
        <v>128</v>
      </c>
      <c r="B82" s="242" t="s">
        <v>678</v>
      </c>
      <c r="C82" s="258"/>
      <c r="D82" s="258"/>
      <c r="E82" s="258"/>
      <c r="F82" s="258"/>
      <c r="G82" s="258"/>
      <c r="H82" s="258"/>
      <c r="I82" s="258"/>
      <c r="J82" s="258"/>
      <c r="K82" s="258"/>
      <c r="L82" s="259"/>
      <c r="M82" s="109"/>
      <c r="N82" s="169"/>
      <c r="O82" s="287"/>
    </row>
    <row r="83" spans="1:15" ht="15" customHeight="1">
      <c r="A83" s="384" t="s">
        <v>272</v>
      </c>
      <c r="B83" s="384" t="s">
        <v>246</v>
      </c>
      <c r="C83" s="407" t="s">
        <v>259</v>
      </c>
      <c r="D83" s="106" t="s">
        <v>28</v>
      </c>
      <c r="E83" s="224"/>
      <c r="F83" s="224"/>
      <c r="G83" s="285"/>
      <c r="H83" s="405" t="s">
        <v>263</v>
      </c>
      <c r="I83" s="406"/>
      <c r="J83" s="107" t="s">
        <v>264</v>
      </c>
      <c r="K83" s="100" t="s">
        <v>420</v>
      </c>
      <c r="L83" s="412" t="s">
        <v>31</v>
      </c>
      <c r="M83" s="240"/>
      <c r="O83" s="102" t="s">
        <v>484</v>
      </c>
    </row>
    <row r="84" spans="1:15" ht="15" customHeight="1">
      <c r="A84" s="385"/>
      <c r="B84" s="385"/>
      <c r="C84" s="408"/>
      <c r="D84" s="106" t="s">
        <v>30</v>
      </c>
      <c r="E84" s="96" t="s">
        <v>7</v>
      </c>
      <c r="F84" s="96" t="s">
        <v>261</v>
      </c>
      <c r="G84" s="96" t="s">
        <v>262</v>
      </c>
      <c r="H84" s="418" t="s">
        <v>273</v>
      </c>
      <c r="I84" s="419"/>
      <c r="J84" s="105" t="s">
        <v>274</v>
      </c>
      <c r="K84" s="101"/>
      <c r="L84" s="413"/>
      <c r="M84" s="105" t="s">
        <v>69</v>
      </c>
      <c r="O84" s="103"/>
    </row>
    <row r="85" spans="1:15" s="6" customFormat="1" ht="15" customHeight="1">
      <c r="A85" s="233" t="s">
        <v>165</v>
      </c>
      <c r="B85" s="188" t="s">
        <v>429</v>
      </c>
      <c r="C85" s="17"/>
      <c r="D85" s="52">
        <v>1</v>
      </c>
      <c r="E85" s="213"/>
      <c r="F85" s="213"/>
      <c r="G85" s="213"/>
      <c r="H85" s="164">
        <f t="shared" ref="H85:H114" si="12">SUM(E85:G85)</f>
        <v>0</v>
      </c>
      <c r="I85" s="50"/>
      <c r="J85" s="29">
        <v>0</v>
      </c>
      <c r="K85" s="75"/>
      <c r="L85" s="165">
        <f t="shared" ref="L85:L114" si="13">D85*H85*J85</f>
        <v>0</v>
      </c>
      <c r="M85" s="161"/>
      <c r="N85" s="170"/>
      <c r="O85" s="161" t="str">
        <f t="shared" ref="O85:O114" si="14">IF(K85="Oui",L85,"-")</f>
        <v>-</v>
      </c>
    </row>
    <row r="86" spans="1:15" s="6" customFormat="1" ht="15" customHeight="1">
      <c r="A86" s="233" t="s">
        <v>9</v>
      </c>
      <c r="B86" s="188" t="s">
        <v>492</v>
      </c>
      <c r="C86" s="17"/>
      <c r="D86" s="52">
        <v>1</v>
      </c>
      <c r="E86" s="213"/>
      <c r="F86" s="213"/>
      <c r="G86" s="213"/>
      <c r="H86" s="164">
        <f t="shared" si="12"/>
        <v>0</v>
      </c>
      <c r="I86" s="50"/>
      <c r="J86" s="29">
        <v>0</v>
      </c>
      <c r="K86" s="75"/>
      <c r="L86" s="165">
        <f t="shared" si="13"/>
        <v>0</v>
      </c>
      <c r="M86" s="161"/>
      <c r="N86" s="170"/>
      <c r="O86" s="161" t="str">
        <f t="shared" si="14"/>
        <v>-</v>
      </c>
    </row>
    <row r="87" spans="1:15" s="6" customFormat="1" ht="15" customHeight="1">
      <c r="A87" s="233"/>
      <c r="B87" s="188"/>
      <c r="C87" s="17"/>
      <c r="D87" s="52">
        <v>1</v>
      </c>
      <c r="E87" s="213"/>
      <c r="F87" s="213"/>
      <c r="G87" s="213"/>
      <c r="H87" s="164">
        <f t="shared" si="12"/>
        <v>0</v>
      </c>
      <c r="I87" s="50"/>
      <c r="J87" s="29">
        <v>0</v>
      </c>
      <c r="K87" s="75"/>
      <c r="L87" s="165">
        <f t="shared" si="13"/>
        <v>0</v>
      </c>
      <c r="M87" s="161"/>
      <c r="N87" s="170"/>
      <c r="O87" s="161" t="str">
        <f t="shared" si="14"/>
        <v>-</v>
      </c>
    </row>
    <row r="88" spans="1:15" s="6" customFormat="1" ht="15" customHeight="1">
      <c r="A88" s="226" t="s">
        <v>166</v>
      </c>
      <c r="B88" s="188" t="s">
        <v>493</v>
      </c>
      <c r="C88" s="17"/>
      <c r="D88" s="52">
        <v>1</v>
      </c>
      <c r="E88" s="213"/>
      <c r="F88" s="213"/>
      <c r="G88" s="213"/>
      <c r="H88" s="164">
        <f t="shared" si="12"/>
        <v>0</v>
      </c>
      <c r="I88" s="50"/>
      <c r="J88" s="29">
        <v>0</v>
      </c>
      <c r="K88" s="75"/>
      <c r="L88" s="165">
        <f t="shared" si="13"/>
        <v>0</v>
      </c>
      <c r="M88" s="161"/>
      <c r="N88" s="170"/>
      <c r="O88" s="161" t="str">
        <f t="shared" si="14"/>
        <v>-</v>
      </c>
    </row>
    <row r="89" spans="1:15" s="6" customFormat="1" ht="15" customHeight="1">
      <c r="A89" s="226"/>
      <c r="B89" s="188"/>
      <c r="C89" s="17"/>
      <c r="D89" s="52">
        <v>1</v>
      </c>
      <c r="E89" s="213"/>
      <c r="F89" s="213"/>
      <c r="G89" s="213"/>
      <c r="H89" s="164">
        <f t="shared" si="12"/>
        <v>0</v>
      </c>
      <c r="I89" s="50"/>
      <c r="J89" s="29">
        <v>0</v>
      </c>
      <c r="K89" s="75"/>
      <c r="L89" s="165">
        <f t="shared" si="13"/>
        <v>0</v>
      </c>
      <c r="M89" s="161"/>
      <c r="N89" s="170"/>
      <c r="O89" s="161" t="str">
        <f t="shared" si="14"/>
        <v>-</v>
      </c>
    </row>
    <row r="90" spans="1:15" s="2" customFormat="1" ht="15" customHeight="1">
      <c r="A90" s="187" t="s">
        <v>167</v>
      </c>
      <c r="B90" s="188" t="s">
        <v>303</v>
      </c>
      <c r="C90" s="17"/>
      <c r="D90" s="52">
        <v>1</v>
      </c>
      <c r="E90" s="213"/>
      <c r="F90" s="213"/>
      <c r="G90" s="213"/>
      <c r="H90" s="164">
        <f t="shared" si="12"/>
        <v>0</v>
      </c>
      <c r="I90" s="50"/>
      <c r="J90" s="29">
        <v>0</v>
      </c>
      <c r="K90" s="75"/>
      <c r="L90" s="165">
        <f t="shared" si="13"/>
        <v>0</v>
      </c>
      <c r="M90" s="161"/>
      <c r="N90" s="170"/>
      <c r="O90" s="161" t="str">
        <f t="shared" si="14"/>
        <v>-</v>
      </c>
    </row>
    <row r="91" spans="1:15" ht="15" customHeight="1">
      <c r="A91" s="187" t="s">
        <v>168</v>
      </c>
      <c r="B91" s="188" t="s">
        <v>304</v>
      </c>
      <c r="C91" s="17"/>
      <c r="D91" s="52">
        <v>1</v>
      </c>
      <c r="E91" s="213"/>
      <c r="F91" s="213"/>
      <c r="G91" s="213"/>
      <c r="H91" s="164">
        <f t="shared" si="12"/>
        <v>0</v>
      </c>
      <c r="I91" s="50"/>
      <c r="J91" s="29">
        <v>0</v>
      </c>
      <c r="K91" s="75"/>
      <c r="L91" s="165">
        <f t="shared" si="13"/>
        <v>0</v>
      </c>
      <c r="M91" s="161"/>
      <c r="N91" s="170"/>
      <c r="O91" s="161" t="str">
        <f t="shared" si="14"/>
        <v>-</v>
      </c>
    </row>
    <row r="92" spans="1:15" ht="15" customHeight="1">
      <c r="A92" s="187" t="s">
        <v>169</v>
      </c>
      <c r="B92" s="188" t="s">
        <v>305</v>
      </c>
      <c r="C92" s="17"/>
      <c r="D92" s="52">
        <v>1</v>
      </c>
      <c r="E92" s="213"/>
      <c r="F92" s="213"/>
      <c r="G92" s="213"/>
      <c r="H92" s="164">
        <f t="shared" si="12"/>
        <v>0</v>
      </c>
      <c r="I92" s="50"/>
      <c r="J92" s="29">
        <v>0</v>
      </c>
      <c r="K92" s="75"/>
      <c r="L92" s="165">
        <f t="shared" si="13"/>
        <v>0</v>
      </c>
      <c r="M92" s="161"/>
      <c r="N92" s="170"/>
      <c r="O92" s="161" t="str">
        <f t="shared" si="14"/>
        <v>-</v>
      </c>
    </row>
    <row r="93" spans="1:15" ht="15" customHeight="1">
      <c r="A93" s="187" t="s">
        <v>81</v>
      </c>
      <c r="B93" s="188" t="s">
        <v>505</v>
      </c>
      <c r="C93" s="17"/>
      <c r="D93" s="52">
        <v>1</v>
      </c>
      <c r="E93" s="213"/>
      <c r="F93" s="213"/>
      <c r="G93" s="213"/>
      <c r="H93" s="164">
        <f t="shared" si="12"/>
        <v>0</v>
      </c>
      <c r="I93" s="50"/>
      <c r="J93" s="29">
        <v>0</v>
      </c>
      <c r="K93" s="75"/>
      <c r="L93" s="165">
        <f t="shared" si="13"/>
        <v>0</v>
      </c>
      <c r="M93" s="161"/>
      <c r="N93" s="170"/>
      <c r="O93" s="161" t="str">
        <f t="shared" si="14"/>
        <v>-</v>
      </c>
    </row>
    <row r="94" spans="1:15" ht="15" customHeight="1">
      <c r="A94" s="187"/>
      <c r="B94" s="234" t="s">
        <v>0</v>
      </c>
      <c r="C94" s="17"/>
      <c r="D94" s="52">
        <v>1</v>
      </c>
      <c r="E94" s="213"/>
      <c r="F94" s="213"/>
      <c r="G94" s="213"/>
      <c r="H94" s="164">
        <f t="shared" si="12"/>
        <v>0</v>
      </c>
      <c r="I94" s="50"/>
      <c r="J94" s="29">
        <v>0</v>
      </c>
      <c r="K94" s="75"/>
      <c r="L94" s="165">
        <f t="shared" si="13"/>
        <v>0</v>
      </c>
      <c r="M94" s="161"/>
      <c r="N94" s="170"/>
      <c r="O94" s="161" t="str">
        <f t="shared" si="14"/>
        <v>-</v>
      </c>
    </row>
    <row r="95" spans="1:15" ht="15" customHeight="1">
      <c r="A95" s="187" t="s">
        <v>170</v>
      </c>
      <c r="B95" s="188" t="s">
        <v>430</v>
      </c>
      <c r="C95" s="17"/>
      <c r="D95" s="52">
        <v>1</v>
      </c>
      <c r="E95" s="213"/>
      <c r="F95" s="213"/>
      <c r="G95" s="213"/>
      <c r="H95" s="164">
        <f t="shared" si="12"/>
        <v>0</v>
      </c>
      <c r="I95" s="50"/>
      <c r="J95" s="29">
        <v>0</v>
      </c>
      <c r="K95" s="75"/>
      <c r="L95" s="165">
        <f t="shared" si="13"/>
        <v>0</v>
      </c>
      <c r="M95" s="161"/>
      <c r="N95" s="170"/>
      <c r="O95" s="161" t="str">
        <f t="shared" si="14"/>
        <v>-</v>
      </c>
    </row>
    <row r="96" spans="1:15" ht="15" customHeight="1">
      <c r="A96" s="187" t="s">
        <v>235</v>
      </c>
      <c r="B96" s="188" t="s">
        <v>306</v>
      </c>
      <c r="C96" s="17"/>
      <c r="D96" s="52">
        <v>1</v>
      </c>
      <c r="E96" s="213"/>
      <c r="F96" s="213"/>
      <c r="G96" s="213"/>
      <c r="H96" s="164">
        <f t="shared" si="12"/>
        <v>0</v>
      </c>
      <c r="I96" s="50"/>
      <c r="J96" s="29">
        <v>0</v>
      </c>
      <c r="K96" s="75"/>
      <c r="L96" s="165">
        <f t="shared" si="13"/>
        <v>0</v>
      </c>
      <c r="M96" s="161"/>
      <c r="N96" s="170"/>
      <c r="O96" s="161" t="str">
        <f t="shared" si="14"/>
        <v>-</v>
      </c>
    </row>
    <row r="97" spans="1:15" ht="15" customHeight="1">
      <c r="A97" s="187" t="s">
        <v>171</v>
      </c>
      <c r="B97" s="188" t="s">
        <v>307</v>
      </c>
      <c r="C97" s="17"/>
      <c r="D97" s="52">
        <v>1</v>
      </c>
      <c r="E97" s="213"/>
      <c r="F97" s="213"/>
      <c r="G97" s="213"/>
      <c r="H97" s="164">
        <f t="shared" si="12"/>
        <v>0</v>
      </c>
      <c r="I97" s="50"/>
      <c r="J97" s="29">
        <v>0</v>
      </c>
      <c r="K97" s="75"/>
      <c r="L97" s="165">
        <f t="shared" si="13"/>
        <v>0</v>
      </c>
      <c r="M97" s="161"/>
      <c r="N97" s="170"/>
      <c r="O97" s="161" t="str">
        <f t="shared" si="14"/>
        <v>-</v>
      </c>
    </row>
    <row r="98" spans="1:15" s="6" customFormat="1" ht="15" customHeight="1">
      <c r="A98" s="226" t="s">
        <v>10</v>
      </c>
      <c r="B98" s="188" t="s">
        <v>308</v>
      </c>
      <c r="C98" s="17"/>
      <c r="D98" s="52">
        <v>1</v>
      </c>
      <c r="E98" s="213"/>
      <c r="F98" s="213"/>
      <c r="G98" s="213"/>
      <c r="H98" s="164">
        <f t="shared" si="12"/>
        <v>0</v>
      </c>
      <c r="I98" s="50"/>
      <c r="J98" s="29">
        <v>0</v>
      </c>
      <c r="K98" s="75"/>
      <c r="L98" s="165">
        <f t="shared" si="13"/>
        <v>0</v>
      </c>
      <c r="M98" s="161"/>
      <c r="N98" s="170"/>
      <c r="O98" s="161" t="str">
        <f t="shared" si="14"/>
        <v>-</v>
      </c>
    </row>
    <row r="99" spans="1:15" s="6" customFormat="1" ht="15" customHeight="1">
      <c r="A99" s="233" t="s">
        <v>172</v>
      </c>
      <c r="B99" s="188" t="s">
        <v>309</v>
      </c>
      <c r="C99" s="17"/>
      <c r="D99" s="52">
        <v>1</v>
      </c>
      <c r="E99" s="213"/>
      <c r="F99" s="213"/>
      <c r="G99" s="213"/>
      <c r="H99" s="164">
        <f t="shared" si="12"/>
        <v>0</v>
      </c>
      <c r="I99" s="50"/>
      <c r="J99" s="29">
        <v>0</v>
      </c>
      <c r="K99" s="75"/>
      <c r="L99" s="165">
        <f t="shared" si="13"/>
        <v>0</v>
      </c>
      <c r="M99" s="161"/>
      <c r="N99" s="170"/>
      <c r="O99" s="161" t="str">
        <f t="shared" si="14"/>
        <v>-</v>
      </c>
    </row>
    <row r="100" spans="1:15" s="6" customFormat="1" ht="15" customHeight="1">
      <c r="A100" s="233" t="s">
        <v>173</v>
      </c>
      <c r="B100" s="188" t="s">
        <v>310</v>
      </c>
      <c r="C100" s="17"/>
      <c r="D100" s="52">
        <v>1</v>
      </c>
      <c r="E100" s="213"/>
      <c r="F100" s="213"/>
      <c r="G100" s="213"/>
      <c r="H100" s="164">
        <f t="shared" si="12"/>
        <v>0</v>
      </c>
      <c r="I100" s="50"/>
      <c r="J100" s="29">
        <v>0</v>
      </c>
      <c r="K100" s="75"/>
      <c r="L100" s="165">
        <f t="shared" si="13"/>
        <v>0</v>
      </c>
      <c r="M100" s="161"/>
      <c r="N100" s="170"/>
      <c r="O100" s="161" t="str">
        <f t="shared" si="14"/>
        <v>-</v>
      </c>
    </row>
    <row r="101" spans="1:15" s="6" customFormat="1" ht="15" customHeight="1">
      <c r="A101" s="233"/>
      <c r="B101" s="188"/>
      <c r="C101" s="17"/>
      <c r="D101" s="52">
        <v>1</v>
      </c>
      <c r="E101" s="213"/>
      <c r="F101" s="213"/>
      <c r="G101" s="213"/>
      <c r="H101" s="164">
        <f t="shared" si="12"/>
        <v>0</v>
      </c>
      <c r="I101" s="50"/>
      <c r="J101" s="29">
        <v>0</v>
      </c>
      <c r="K101" s="75"/>
      <c r="L101" s="165">
        <f t="shared" si="13"/>
        <v>0</v>
      </c>
      <c r="M101" s="161"/>
      <c r="N101" s="170"/>
      <c r="O101" s="161" t="str">
        <f t="shared" si="14"/>
        <v>-</v>
      </c>
    </row>
    <row r="102" spans="1:15" s="6" customFormat="1" ht="15" customHeight="1">
      <c r="A102" s="233"/>
      <c r="B102" s="188"/>
      <c r="C102" s="17"/>
      <c r="D102" s="52">
        <v>1</v>
      </c>
      <c r="E102" s="213"/>
      <c r="F102" s="213"/>
      <c r="G102" s="213"/>
      <c r="H102" s="164">
        <f t="shared" si="12"/>
        <v>0</v>
      </c>
      <c r="I102" s="50"/>
      <c r="J102" s="29">
        <v>0</v>
      </c>
      <c r="K102" s="75"/>
      <c r="L102" s="165">
        <f t="shared" si="13"/>
        <v>0</v>
      </c>
      <c r="M102" s="161"/>
      <c r="N102" s="170"/>
      <c r="O102" s="161" t="str">
        <f t="shared" si="14"/>
        <v>-</v>
      </c>
    </row>
    <row r="103" spans="1:15" s="6" customFormat="1" ht="15" customHeight="1">
      <c r="A103" s="226" t="s">
        <v>174</v>
      </c>
      <c r="B103" s="188" t="s">
        <v>494</v>
      </c>
      <c r="C103" s="17"/>
      <c r="D103" s="52">
        <v>1</v>
      </c>
      <c r="E103" s="213"/>
      <c r="F103" s="213"/>
      <c r="G103" s="213"/>
      <c r="H103" s="164">
        <f t="shared" si="12"/>
        <v>0</v>
      </c>
      <c r="I103" s="50"/>
      <c r="J103" s="29">
        <v>0</v>
      </c>
      <c r="K103" s="75"/>
      <c r="L103" s="165">
        <f t="shared" si="13"/>
        <v>0</v>
      </c>
      <c r="M103" s="161"/>
      <c r="N103" s="170"/>
      <c r="O103" s="161" t="str">
        <f t="shared" si="14"/>
        <v>-</v>
      </c>
    </row>
    <row r="104" spans="1:15" s="6" customFormat="1" ht="15" customHeight="1">
      <c r="A104" s="233" t="s">
        <v>115</v>
      </c>
      <c r="B104" s="188" t="s">
        <v>311</v>
      </c>
      <c r="C104" s="17"/>
      <c r="D104" s="52">
        <v>1</v>
      </c>
      <c r="E104" s="213"/>
      <c r="F104" s="213"/>
      <c r="G104" s="213"/>
      <c r="H104" s="164">
        <f t="shared" si="12"/>
        <v>0</v>
      </c>
      <c r="I104" s="50"/>
      <c r="J104" s="29">
        <v>0</v>
      </c>
      <c r="K104" s="75"/>
      <c r="L104" s="165">
        <f t="shared" si="13"/>
        <v>0</v>
      </c>
      <c r="M104" s="161"/>
      <c r="N104" s="170"/>
      <c r="O104" s="161" t="str">
        <f t="shared" si="14"/>
        <v>-</v>
      </c>
    </row>
    <row r="105" spans="1:15" s="6" customFormat="1" ht="15" customHeight="1">
      <c r="A105" s="233" t="s">
        <v>175</v>
      </c>
      <c r="B105" s="188" t="s">
        <v>312</v>
      </c>
      <c r="C105" s="17"/>
      <c r="D105" s="52">
        <v>1</v>
      </c>
      <c r="E105" s="213"/>
      <c r="F105" s="213"/>
      <c r="G105" s="213"/>
      <c r="H105" s="164">
        <f t="shared" si="12"/>
        <v>0</v>
      </c>
      <c r="I105" s="50"/>
      <c r="J105" s="29">
        <v>0</v>
      </c>
      <c r="K105" s="75"/>
      <c r="L105" s="165">
        <f t="shared" si="13"/>
        <v>0</v>
      </c>
      <c r="M105" s="161"/>
      <c r="N105" s="170"/>
      <c r="O105" s="161" t="str">
        <f t="shared" si="14"/>
        <v>-</v>
      </c>
    </row>
    <row r="106" spans="1:15" s="6" customFormat="1" ht="15" customHeight="1">
      <c r="A106" s="226" t="s">
        <v>116</v>
      </c>
      <c r="B106" s="188" t="s">
        <v>313</v>
      </c>
      <c r="C106" s="17"/>
      <c r="D106" s="52">
        <v>1</v>
      </c>
      <c r="E106" s="213"/>
      <c r="F106" s="213"/>
      <c r="G106" s="213"/>
      <c r="H106" s="164">
        <f t="shared" si="12"/>
        <v>0</v>
      </c>
      <c r="I106" s="50"/>
      <c r="J106" s="29">
        <v>0</v>
      </c>
      <c r="K106" s="75"/>
      <c r="L106" s="165">
        <f t="shared" si="13"/>
        <v>0</v>
      </c>
      <c r="M106" s="161"/>
      <c r="N106" s="170"/>
      <c r="O106" s="161" t="str">
        <f t="shared" si="14"/>
        <v>-</v>
      </c>
    </row>
    <row r="107" spans="1:15" s="6" customFormat="1" ht="15" customHeight="1">
      <c r="A107" s="233" t="s">
        <v>117</v>
      </c>
      <c r="B107" s="188" t="s">
        <v>314</v>
      </c>
      <c r="C107" s="17"/>
      <c r="D107" s="52">
        <v>1</v>
      </c>
      <c r="E107" s="213"/>
      <c r="F107" s="213"/>
      <c r="G107" s="213"/>
      <c r="H107" s="164">
        <f t="shared" si="12"/>
        <v>0</v>
      </c>
      <c r="I107" s="50"/>
      <c r="J107" s="29">
        <v>0</v>
      </c>
      <c r="K107" s="75"/>
      <c r="L107" s="165">
        <f t="shared" si="13"/>
        <v>0</v>
      </c>
      <c r="M107" s="161"/>
      <c r="N107" s="170"/>
      <c r="O107" s="161" t="str">
        <f t="shared" si="14"/>
        <v>-</v>
      </c>
    </row>
    <row r="108" spans="1:15" s="2" customFormat="1" ht="15" customHeight="1">
      <c r="A108" s="187"/>
      <c r="B108" s="198"/>
      <c r="C108" s="17"/>
      <c r="D108" s="52">
        <v>1</v>
      </c>
      <c r="E108" s="213"/>
      <c r="F108" s="213"/>
      <c r="G108" s="213"/>
      <c r="H108" s="164">
        <f t="shared" si="12"/>
        <v>0</v>
      </c>
      <c r="I108" s="50"/>
      <c r="J108" s="29">
        <v>0</v>
      </c>
      <c r="K108" s="75"/>
      <c r="L108" s="165">
        <f t="shared" si="13"/>
        <v>0</v>
      </c>
      <c r="M108" s="161"/>
      <c r="N108" s="170"/>
      <c r="O108" s="161" t="str">
        <f t="shared" si="14"/>
        <v>-</v>
      </c>
    </row>
    <row r="109" spans="1:15" s="2" customFormat="1" ht="15" customHeight="1">
      <c r="A109" s="233" t="s">
        <v>575</v>
      </c>
      <c r="B109" s="188" t="s">
        <v>611</v>
      </c>
      <c r="C109" s="17"/>
      <c r="D109" s="52">
        <v>1</v>
      </c>
      <c r="E109" s="213"/>
      <c r="F109" s="213"/>
      <c r="G109" s="213"/>
      <c r="H109" s="164">
        <f t="shared" si="12"/>
        <v>0</v>
      </c>
      <c r="I109" s="50"/>
      <c r="J109" s="29">
        <v>0</v>
      </c>
      <c r="K109" s="75"/>
      <c r="L109" s="165">
        <f t="shared" si="13"/>
        <v>0</v>
      </c>
      <c r="M109" s="161"/>
      <c r="N109" s="170"/>
      <c r="O109" s="161" t="str">
        <f t="shared" si="14"/>
        <v>-</v>
      </c>
    </row>
    <row r="110" spans="1:15" s="5" customFormat="1" ht="15" customHeight="1">
      <c r="A110" s="226" t="s">
        <v>576</v>
      </c>
      <c r="B110" s="188" t="s">
        <v>612</v>
      </c>
      <c r="C110" s="17"/>
      <c r="D110" s="52">
        <v>1</v>
      </c>
      <c r="E110" s="213"/>
      <c r="F110" s="213"/>
      <c r="G110" s="213"/>
      <c r="H110" s="164">
        <f t="shared" si="12"/>
        <v>0</v>
      </c>
      <c r="I110" s="50"/>
      <c r="J110" s="29">
        <v>0</v>
      </c>
      <c r="K110" s="75"/>
      <c r="L110" s="165">
        <f t="shared" si="13"/>
        <v>0</v>
      </c>
      <c r="M110" s="161"/>
      <c r="N110" s="170"/>
      <c r="O110" s="161" t="str">
        <f t="shared" si="14"/>
        <v>-</v>
      </c>
    </row>
    <row r="111" spans="1:15" s="5" customFormat="1" ht="15" customHeight="1">
      <c r="A111" s="226"/>
      <c r="B111" s="188"/>
      <c r="C111" s="17"/>
      <c r="D111" s="52">
        <v>1</v>
      </c>
      <c r="E111" s="213"/>
      <c r="F111" s="213"/>
      <c r="G111" s="213"/>
      <c r="H111" s="164">
        <f t="shared" si="12"/>
        <v>0</v>
      </c>
      <c r="I111" s="50"/>
      <c r="J111" s="29">
        <v>0</v>
      </c>
      <c r="K111" s="75"/>
      <c r="L111" s="165">
        <f t="shared" si="13"/>
        <v>0</v>
      </c>
      <c r="M111" s="161"/>
      <c r="N111" s="170"/>
      <c r="O111" s="161" t="str">
        <f t="shared" si="14"/>
        <v>-</v>
      </c>
    </row>
    <row r="112" spans="1:15" s="5" customFormat="1" ht="15" customHeight="1">
      <c r="A112" s="187" t="s">
        <v>176</v>
      </c>
      <c r="B112" s="188" t="s">
        <v>605</v>
      </c>
      <c r="C112" s="17"/>
      <c r="D112" s="52">
        <v>1</v>
      </c>
      <c r="E112" s="213"/>
      <c r="F112" s="213"/>
      <c r="G112" s="213"/>
      <c r="H112" s="164">
        <f t="shared" si="12"/>
        <v>0</v>
      </c>
      <c r="I112" s="50"/>
      <c r="J112" s="29">
        <v>0</v>
      </c>
      <c r="K112" s="75"/>
      <c r="L112" s="165">
        <f t="shared" si="13"/>
        <v>0</v>
      </c>
      <c r="M112" s="161"/>
      <c r="N112" s="170"/>
      <c r="O112" s="161" t="str">
        <f t="shared" si="14"/>
        <v>-</v>
      </c>
    </row>
    <row r="113" spans="1:15" s="5" customFormat="1" ht="15" customHeight="1">
      <c r="A113" s="226" t="s">
        <v>577</v>
      </c>
      <c r="B113" s="188" t="s">
        <v>270</v>
      </c>
      <c r="C113" s="17"/>
      <c r="D113" s="52">
        <v>1</v>
      </c>
      <c r="E113" s="213"/>
      <c r="F113" s="213"/>
      <c r="G113" s="213"/>
      <c r="H113" s="164">
        <f t="shared" si="12"/>
        <v>0</v>
      </c>
      <c r="I113" s="50"/>
      <c r="J113" s="29">
        <v>0</v>
      </c>
      <c r="K113" s="75"/>
      <c r="L113" s="165">
        <f t="shared" si="13"/>
        <v>0</v>
      </c>
      <c r="M113" s="161"/>
      <c r="N113" s="170"/>
      <c r="O113" s="161" t="str">
        <f t="shared" si="14"/>
        <v>-</v>
      </c>
    </row>
    <row r="114" spans="1:15" s="5" customFormat="1" ht="15" customHeight="1">
      <c r="A114" s="226" t="s">
        <v>177</v>
      </c>
      <c r="B114" s="188" t="s">
        <v>376</v>
      </c>
      <c r="C114" s="247"/>
      <c r="D114" s="321">
        <v>1</v>
      </c>
      <c r="E114" s="307"/>
      <c r="F114" s="307"/>
      <c r="G114" s="307"/>
      <c r="H114" s="312">
        <f t="shared" si="12"/>
        <v>0</v>
      </c>
      <c r="I114" s="316"/>
      <c r="J114" s="315">
        <v>0</v>
      </c>
      <c r="K114" s="317"/>
      <c r="L114" s="165">
        <f t="shared" si="13"/>
        <v>0</v>
      </c>
      <c r="M114" s="161"/>
      <c r="N114" s="170"/>
      <c r="O114" s="161" t="str">
        <f t="shared" si="14"/>
        <v>-</v>
      </c>
    </row>
    <row r="115" spans="1:15" s="3" customFormat="1" ht="15" customHeight="1">
      <c r="A115" s="222" t="s">
        <v>128</v>
      </c>
      <c r="B115" s="242" t="s">
        <v>679</v>
      </c>
      <c r="C115" s="257"/>
      <c r="D115" s="252"/>
      <c r="E115" s="252"/>
      <c r="F115" s="252"/>
      <c r="G115" s="252"/>
      <c r="H115" s="252"/>
      <c r="I115" s="252"/>
      <c r="J115" s="252"/>
      <c r="K115" s="253"/>
      <c r="L115" s="311">
        <f>SUM(L85:L114)</f>
        <v>0</v>
      </c>
      <c r="M115" s="162"/>
      <c r="N115" s="169"/>
      <c r="O115" s="166">
        <f>SUM(O85:O114)</f>
        <v>0</v>
      </c>
    </row>
    <row r="116" spans="1:15" s="3" customFormat="1" ht="15" customHeight="1">
      <c r="A116" s="222"/>
      <c r="B116" s="218"/>
      <c r="C116" s="318"/>
      <c r="D116" s="319"/>
      <c r="E116" s="319"/>
      <c r="F116" s="319"/>
      <c r="G116" s="319"/>
      <c r="H116" s="319"/>
      <c r="I116" s="319"/>
      <c r="J116" s="319"/>
      <c r="K116" s="319"/>
      <c r="L116" s="323"/>
      <c r="M116"/>
      <c r="N116" s="169"/>
      <c r="O116" s="78"/>
    </row>
    <row r="117" spans="1:15" s="18" customFormat="1" ht="15" customHeight="1">
      <c r="A117" s="222" t="s">
        <v>108</v>
      </c>
      <c r="B117" s="242" t="s">
        <v>680</v>
      </c>
      <c r="C117" s="258"/>
      <c r="D117" s="258"/>
      <c r="E117" s="258"/>
      <c r="F117" s="258"/>
      <c r="G117" s="258"/>
      <c r="H117" s="258"/>
      <c r="I117" s="258"/>
      <c r="J117" s="258"/>
      <c r="K117" s="258"/>
      <c r="L117" s="259"/>
      <c r="N117" s="169"/>
      <c r="O117" s="79"/>
    </row>
    <row r="118" spans="1:15" ht="15" customHeight="1">
      <c r="A118" s="384" t="s">
        <v>272</v>
      </c>
      <c r="B118" s="384" t="s">
        <v>246</v>
      </c>
      <c r="C118" s="407" t="s">
        <v>259</v>
      </c>
      <c r="D118" s="106" t="s">
        <v>28</v>
      </c>
      <c r="E118" s="224"/>
      <c r="F118" s="224"/>
      <c r="G118" s="285"/>
      <c r="H118" s="405" t="s">
        <v>263</v>
      </c>
      <c r="I118" s="406"/>
      <c r="J118" s="107" t="s">
        <v>264</v>
      </c>
      <c r="K118" s="100" t="s">
        <v>420</v>
      </c>
      <c r="L118" s="412" t="s">
        <v>31</v>
      </c>
      <c r="M118" s="240"/>
      <c r="O118" s="102" t="s">
        <v>484</v>
      </c>
    </row>
    <row r="119" spans="1:15" ht="15" customHeight="1">
      <c r="A119" s="385"/>
      <c r="B119" s="385"/>
      <c r="C119" s="408"/>
      <c r="D119" s="106" t="s">
        <v>30</v>
      </c>
      <c r="E119" s="96" t="s">
        <v>7</v>
      </c>
      <c r="F119" s="96" t="s">
        <v>261</v>
      </c>
      <c r="G119" s="96" t="s">
        <v>262</v>
      </c>
      <c r="H119" s="418" t="s">
        <v>273</v>
      </c>
      <c r="I119" s="419"/>
      <c r="J119" s="105" t="s">
        <v>274</v>
      </c>
      <c r="K119" s="101"/>
      <c r="L119" s="413"/>
      <c r="M119" s="105" t="s">
        <v>69</v>
      </c>
      <c r="O119" s="103"/>
    </row>
    <row r="120" spans="1:15" s="6" customFormat="1" ht="15" customHeight="1">
      <c r="A120" s="233" t="s">
        <v>11</v>
      </c>
      <c r="B120" s="188" t="s">
        <v>431</v>
      </c>
      <c r="C120" s="17"/>
      <c r="D120" s="106">
        <v>1</v>
      </c>
      <c r="E120" s="213"/>
      <c r="F120" s="213"/>
      <c r="G120" s="213"/>
      <c r="H120" s="164">
        <f t="shared" ref="H120:H133" si="15">SUM(E120:G120)</f>
        <v>0</v>
      </c>
      <c r="I120" s="50"/>
      <c r="J120" s="29">
        <v>0</v>
      </c>
      <c r="K120" s="75"/>
      <c r="L120" s="165">
        <f t="shared" ref="L120:L133" si="16">D120*H120*J120</f>
        <v>0</v>
      </c>
      <c r="M120" s="161"/>
      <c r="N120" s="170"/>
      <c r="O120" s="161" t="str">
        <f t="shared" ref="O120:O133" si="17">IF(K120="Oui",L120,"-")</f>
        <v>-</v>
      </c>
    </row>
    <row r="121" spans="1:15" s="6" customFormat="1" ht="15" customHeight="1">
      <c r="A121" s="233" t="s">
        <v>12</v>
      </c>
      <c r="B121" s="188" t="s">
        <v>513</v>
      </c>
      <c r="C121" s="17"/>
      <c r="D121" s="106">
        <v>1</v>
      </c>
      <c r="E121" s="213"/>
      <c r="F121" s="213"/>
      <c r="G121" s="213"/>
      <c r="H121" s="164">
        <f t="shared" si="15"/>
        <v>0</v>
      </c>
      <c r="I121" s="50"/>
      <c r="J121" s="29">
        <v>0</v>
      </c>
      <c r="K121" s="75"/>
      <c r="L121" s="165">
        <f t="shared" si="16"/>
        <v>0</v>
      </c>
      <c r="M121" s="161"/>
      <c r="N121" s="170"/>
      <c r="O121" s="161" t="str">
        <f t="shared" si="17"/>
        <v>-</v>
      </c>
    </row>
    <row r="122" spans="1:15" s="6" customFormat="1" ht="15" customHeight="1">
      <c r="A122" s="233" t="s">
        <v>229</v>
      </c>
      <c r="B122" s="188" t="s">
        <v>432</v>
      </c>
      <c r="C122" s="17"/>
      <c r="D122" s="106">
        <v>1</v>
      </c>
      <c r="E122" s="213"/>
      <c r="F122" s="213"/>
      <c r="G122" s="213"/>
      <c r="H122" s="164">
        <f t="shared" si="15"/>
        <v>0</v>
      </c>
      <c r="I122" s="50"/>
      <c r="J122" s="29">
        <v>0</v>
      </c>
      <c r="K122" s="75"/>
      <c r="L122" s="165">
        <f t="shared" si="16"/>
        <v>0</v>
      </c>
      <c r="M122" s="161"/>
      <c r="N122" s="170"/>
      <c r="O122" s="161" t="str">
        <f t="shared" si="17"/>
        <v>-</v>
      </c>
    </row>
    <row r="123" spans="1:15" s="2" customFormat="1" ht="15" customHeight="1">
      <c r="A123" s="233" t="s">
        <v>82</v>
      </c>
      <c r="B123" s="188" t="s">
        <v>463</v>
      </c>
      <c r="C123" s="17"/>
      <c r="D123" s="106">
        <v>1</v>
      </c>
      <c r="E123" s="213"/>
      <c r="F123" s="213"/>
      <c r="G123" s="213"/>
      <c r="H123" s="164">
        <f t="shared" si="15"/>
        <v>0</v>
      </c>
      <c r="I123" s="50"/>
      <c r="J123" s="29">
        <v>0</v>
      </c>
      <c r="K123" s="75"/>
      <c r="L123" s="165">
        <f t="shared" si="16"/>
        <v>0</v>
      </c>
      <c r="M123" s="161"/>
      <c r="N123" s="170"/>
      <c r="O123" s="161" t="str">
        <f t="shared" si="17"/>
        <v>-</v>
      </c>
    </row>
    <row r="124" spans="1:15" ht="15" customHeight="1">
      <c r="A124" s="233" t="s">
        <v>230</v>
      </c>
      <c r="B124" s="188" t="s">
        <v>624</v>
      </c>
      <c r="C124" s="17"/>
      <c r="D124" s="106">
        <v>1</v>
      </c>
      <c r="E124" s="213"/>
      <c r="F124" s="213"/>
      <c r="G124" s="213"/>
      <c r="H124" s="164">
        <f t="shared" si="15"/>
        <v>0</v>
      </c>
      <c r="I124" s="50"/>
      <c r="J124" s="29">
        <v>0</v>
      </c>
      <c r="K124" s="75"/>
      <c r="L124" s="165">
        <f t="shared" si="16"/>
        <v>0</v>
      </c>
      <c r="M124" s="161"/>
      <c r="N124" s="170"/>
      <c r="O124" s="161" t="str">
        <f t="shared" si="17"/>
        <v>-</v>
      </c>
    </row>
    <row r="125" spans="1:15" ht="15" customHeight="1">
      <c r="A125" s="233" t="s">
        <v>83</v>
      </c>
      <c r="B125" s="188" t="s">
        <v>462</v>
      </c>
      <c r="C125" s="17"/>
      <c r="D125" s="106">
        <v>1</v>
      </c>
      <c r="E125" s="213"/>
      <c r="F125" s="213"/>
      <c r="G125" s="213"/>
      <c r="H125" s="164">
        <f t="shared" si="15"/>
        <v>0</v>
      </c>
      <c r="I125" s="50"/>
      <c r="J125" s="29">
        <v>0</v>
      </c>
      <c r="K125" s="75"/>
      <c r="L125" s="165">
        <f t="shared" si="16"/>
        <v>0</v>
      </c>
      <c r="M125" s="161"/>
      <c r="N125" s="170"/>
      <c r="O125" s="161" t="str">
        <f t="shared" si="17"/>
        <v>-</v>
      </c>
    </row>
    <row r="126" spans="1:15" ht="15" customHeight="1">
      <c r="A126" s="233" t="s">
        <v>231</v>
      </c>
      <c r="B126" s="188" t="s">
        <v>433</v>
      </c>
      <c r="C126" s="17"/>
      <c r="D126" s="106">
        <v>1</v>
      </c>
      <c r="E126" s="213"/>
      <c r="F126" s="213"/>
      <c r="G126" s="213"/>
      <c r="H126" s="164">
        <f t="shared" si="15"/>
        <v>0</v>
      </c>
      <c r="I126" s="50"/>
      <c r="J126" s="29">
        <v>0</v>
      </c>
      <c r="K126" s="75"/>
      <c r="L126" s="165">
        <f t="shared" si="16"/>
        <v>0</v>
      </c>
      <c r="M126" s="161"/>
      <c r="N126" s="170"/>
      <c r="O126" s="161" t="str">
        <f t="shared" si="17"/>
        <v>-</v>
      </c>
    </row>
    <row r="127" spans="1:15" ht="15" customHeight="1">
      <c r="A127" s="233" t="s">
        <v>13</v>
      </c>
      <c r="B127" s="188" t="s">
        <v>434</v>
      </c>
      <c r="C127" s="17"/>
      <c r="D127" s="106">
        <v>1</v>
      </c>
      <c r="E127" s="213"/>
      <c r="F127" s="213"/>
      <c r="G127" s="213"/>
      <c r="H127" s="164">
        <f t="shared" si="15"/>
        <v>0</v>
      </c>
      <c r="I127" s="50"/>
      <c r="J127" s="29">
        <v>0</v>
      </c>
      <c r="K127" s="75"/>
      <c r="L127" s="165">
        <f t="shared" si="16"/>
        <v>0</v>
      </c>
      <c r="M127" s="161"/>
      <c r="N127" s="170"/>
      <c r="O127" s="161" t="str">
        <f t="shared" si="17"/>
        <v>-</v>
      </c>
    </row>
    <row r="128" spans="1:15" ht="15" customHeight="1">
      <c r="A128" s="233" t="s">
        <v>232</v>
      </c>
      <c r="B128" s="188" t="s">
        <v>435</v>
      </c>
      <c r="C128" s="17"/>
      <c r="D128" s="106">
        <v>1</v>
      </c>
      <c r="E128" s="213"/>
      <c r="F128" s="213"/>
      <c r="G128" s="213"/>
      <c r="H128" s="164">
        <f t="shared" si="15"/>
        <v>0</v>
      </c>
      <c r="I128" s="50"/>
      <c r="J128" s="29">
        <v>0</v>
      </c>
      <c r="K128" s="75"/>
      <c r="L128" s="165">
        <f t="shared" si="16"/>
        <v>0</v>
      </c>
      <c r="M128" s="161"/>
      <c r="N128" s="170"/>
      <c r="O128" s="161" t="str">
        <f t="shared" si="17"/>
        <v>-</v>
      </c>
    </row>
    <row r="129" spans="1:15" s="6" customFormat="1" ht="15" customHeight="1">
      <c r="A129" s="233" t="s">
        <v>84</v>
      </c>
      <c r="B129" s="188" t="s">
        <v>436</v>
      </c>
      <c r="C129" s="17"/>
      <c r="D129" s="106">
        <v>1</v>
      </c>
      <c r="E129" s="213"/>
      <c r="F129" s="213"/>
      <c r="G129" s="213"/>
      <c r="H129" s="164">
        <f t="shared" si="15"/>
        <v>0</v>
      </c>
      <c r="I129" s="50"/>
      <c r="J129" s="29">
        <v>0</v>
      </c>
      <c r="K129" s="75"/>
      <c r="L129" s="165">
        <f t="shared" si="16"/>
        <v>0</v>
      </c>
      <c r="M129" s="161"/>
      <c r="N129" s="170"/>
      <c r="O129" s="161" t="str">
        <f t="shared" si="17"/>
        <v>-</v>
      </c>
    </row>
    <row r="130" spans="1:15" s="6" customFormat="1" ht="15" customHeight="1">
      <c r="A130" s="233" t="s">
        <v>233</v>
      </c>
      <c r="B130" s="188" t="s">
        <v>437</v>
      </c>
      <c r="C130" s="17"/>
      <c r="D130" s="106">
        <v>1</v>
      </c>
      <c r="E130" s="213"/>
      <c r="F130" s="213"/>
      <c r="G130" s="213"/>
      <c r="H130" s="164">
        <f t="shared" si="15"/>
        <v>0</v>
      </c>
      <c r="I130" s="50"/>
      <c r="J130" s="29">
        <v>0</v>
      </c>
      <c r="K130" s="75"/>
      <c r="L130" s="165">
        <f t="shared" si="16"/>
        <v>0</v>
      </c>
      <c r="M130" s="161"/>
      <c r="N130" s="170"/>
      <c r="O130" s="161" t="str">
        <f t="shared" si="17"/>
        <v>-</v>
      </c>
    </row>
    <row r="131" spans="1:15" s="2" customFormat="1" ht="15" customHeight="1">
      <c r="A131" s="187" t="s">
        <v>164</v>
      </c>
      <c r="B131" s="188" t="s">
        <v>605</v>
      </c>
      <c r="C131" s="17"/>
      <c r="D131" s="106">
        <v>1</v>
      </c>
      <c r="E131" s="213"/>
      <c r="F131" s="213"/>
      <c r="G131" s="213"/>
      <c r="H131" s="164">
        <f t="shared" si="15"/>
        <v>0</v>
      </c>
      <c r="I131" s="50"/>
      <c r="J131" s="29">
        <v>0</v>
      </c>
      <c r="K131" s="75"/>
      <c r="L131" s="165">
        <f t="shared" si="16"/>
        <v>0</v>
      </c>
      <c r="M131" s="161"/>
      <c r="N131" s="170"/>
      <c r="O131" s="161" t="str">
        <f t="shared" si="17"/>
        <v>-</v>
      </c>
    </row>
    <row r="132" spans="1:15" s="2" customFormat="1" ht="15" customHeight="1">
      <c r="A132" s="223" t="s">
        <v>578</v>
      </c>
      <c r="B132" s="188" t="s">
        <v>270</v>
      </c>
      <c r="C132" s="17"/>
      <c r="D132" s="106">
        <v>1</v>
      </c>
      <c r="E132" s="213"/>
      <c r="F132" s="213"/>
      <c r="G132" s="213"/>
      <c r="H132" s="164">
        <f t="shared" si="15"/>
        <v>0</v>
      </c>
      <c r="I132" s="50"/>
      <c r="J132" s="29">
        <v>0</v>
      </c>
      <c r="K132" s="75"/>
      <c r="L132" s="165">
        <f t="shared" si="16"/>
        <v>0</v>
      </c>
      <c r="M132" s="161"/>
      <c r="N132" s="170"/>
      <c r="O132" s="161" t="str">
        <f t="shared" si="17"/>
        <v>-</v>
      </c>
    </row>
    <row r="133" spans="1:15" s="5" customFormat="1" ht="15" customHeight="1">
      <c r="A133" s="223" t="s">
        <v>234</v>
      </c>
      <c r="B133" s="188" t="s">
        <v>376</v>
      </c>
      <c r="C133" s="247"/>
      <c r="D133" s="331">
        <v>1</v>
      </c>
      <c r="E133" s="307"/>
      <c r="F133" s="307"/>
      <c r="G133" s="307"/>
      <c r="H133" s="312">
        <f t="shared" si="15"/>
        <v>0</v>
      </c>
      <c r="I133" s="316"/>
      <c r="J133" s="315">
        <v>0</v>
      </c>
      <c r="K133" s="317"/>
      <c r="L133" s="165">
        <f t="shared" si="16"/>
        <v>0</v>
      </c>
      <c r="M133" s="161"/>
      <c r="N133" s="170"/>
      <c r="O133" s="161" t="str">
        <f t="shared" si="17"/>
        <v>-</v>
      </c>
    </row>
    <row r="134" spans="1:15" s="3" customFormat="1" ht="15" customHeight="1">
      <c r="A134" s="222" t="s">
        <v>108</v>
      </c>
      <c r="B134" s="257" t="s">
        <v>681</v>
      </c>
      <c r="C134" s="257"/>
      <c r="D134" s="252"/>
      <c r="E134" s="252"/>
      <c r="F134" s="252"/>
      <c r="G134" s="252"/>
      <c r="H134" s="252"/>
      <c r="I134" s="252"/>
      <c r="J134" s="252"/>
      <c r="K134" s="253"/>
      <c r="L134" s="311">
        <f>SUM(L120:L133)</f>
        <v>0</v>
      </c>
      <c r="M134" s="162"/>
      <c r="N134" s="99"/>
      <c r="O134" s="162">
        <f>SUM(O120:O133)</f>
        <v>0</v>
      </c>
    </row>
    <row r="135" spans="1:15" s="3" customFormat="1" ht="15" customHeight="1">
      <c r="A135" s="34"/>
      <c r="B135" s="257"/>
      <c r="C135" s="318"/>
      <c r="D135" s="319"/>
      <c r="E135" s="319"/>
      <c r="F135" s="319"/>
      <c r="G135" s="319"/>
      <c r="H135" s="319"/>
      <c r="I135" s="319"/>
      <c r="J135" s="319"/>
      <c r="K135" s="319"/>
      <c r="L135" s="323"/>
      <c r="M135" s="104"/>
      <c r="N135" s="99"/>
      <c r="O135" s="287"/>
    </row>
    <row r="136" spans="1:15" s="18" customFormat="1" ht="15" customHeight="1">
      <c r="A136" s="34" t="s">
        <v>109</v>
      </c>
      <c r="B136" s="257" t="s">
        <v>682</v>
      </c>
      <c r="C136" s="258"/>
      <c r="D136" s="258"/>
      <c r="E136" s="258"/>
      <c r="F136" s="258"/>
      <c r="G136" s="258"/>
      <c r="H136" s="258"/>
      <c r="I136" s="258"/>
      <c r="J136" s="258"/>
      <c r="K136" s="258"/>
      <c r="L136" s="259"/>
      <c r="M136" s="109"/>
      <c r="N136" s="99"/>
      <c r="O136" s="287"/>
    </row>
    <row r="137" spans="1:15" ht="15" customHeight="1">
      <c r="A137" s="407" t="s">
        <v>272</v>
      </c>
      <c r="B137" s="407" t="s">
        <v>246</v>
      </c>
      <c r="C137" s="407" t="s">
        <v>259</v>
      </c>
      <c r="D137" s="106" t="s">
        <v>28</v>
      </c>
      <c r="E137" s="224"/>
      <c r="F137" s="224"/>
      <c r="G137" s="285"/>
      <c r="H137" s="405" t="s">
        <v>263</v>
      </c>
      <c r="I137" s="406"/>
      <c r="J137" s="107" t="s">
        <v>264</v>
      </c>
      <c r="K137" s="100" t="s">
        <v>420</v>
      </c>
      <c r="L137" s="412" t="s">
        <v>31</v>
      </c>
      <c r="M137" s="240"/>
      <c r="O137" s="102" t="s">
        <v>484</v>
      </c>
    </row>
    <row r="138" spans="1:15" ht="15" customHeight="1">
      <c r="A138" s="408"/>
      <c r="B138" s="408"/>
      <c r="C138" s="408"/>
      <c r="D138" s="106" t="s">
        <v>30</v>
      </c>
      <c r="E138" s="96" t="s">
        <v>7</v>
      </c>
      <c r="F138" s="96" t="s">
        <v>261</v>
      </c>
      <c r="G138" s="96" t="s">
        <v>262</v>
      </c>
      <c r="H138" s="418" t="s">
        <v>273</v>
      </c>
      <c r="I138" s="419"/>
      <c r="J138" s="105" t="s">
        <v>274</v>
      </c>
      <c r="K138" s="101"/>
      <c r="L138" s="413"/>
      <c r="M138" s="105" t="s">
        <v>69</v>
      </c>
      <c r="O138" s="103"/>
    </row>
    <row r="139" spans="1:15" s="2" customFormat="1" ht="15" customHeight="1">
      <c r="A139" s="60" t="s">
        <v>14</v>
      </c>
      <c r="B139" s="201" t="s">
        <v>625</v>
      </c>
      <c r="C139" s="17"/>
      <c r="D139" s="52">
        <v>1</v>
      </c>
      <c r="E139" s="213"/>
      <c r="F139" s="213"/>
      <c r="G139" s="213"/>
      <c r="H139" s="164">
        <f t="shared" ref="H139:H153" si="18">SUM(E139:G139)</f>
        <v>0</v>
      </c>
      <c r="I139" s="50"/>
      <c r="J139" s="29">
        <v>0</v>
      </c>
      <c r="K139" s="75"/>
      <c r="L139" s="165">
        <f t="shared" ref="L139:L153" si="19">D139*H139*J139</f>
        <v>0</v>
      </c>
      <c r="M139" s="161"/>
      <c r="N139" s="170"/>
      <c r="O139" s="161" t="str">
        <f t="shared" ref="O139:O153" si="20">IF(K139="Oui",L139,"-")</f>
        <v>-</v>
      </c>
    </row>
    <row r="140" spans="1:15" ht="15" customHeight="1">
      <c r="A140" s="60" t="s">
        <v>15</v>
      </c>
      <c r="B140" s="17" t="s">
        <v>315</v>
      </c>
      <c r="C140" s="17"/>
      <c r="D140" s="52">
        <v>1</v>
      </c>
      <c r="E140" s="213"/>
      <c r="F140" s="213"/>
      <c r="G140" s="213"/>
      <c r="H140" s="164">
        <f t="shared" si="18"/>
        <v>0</v>
      </c>
      <c r="I140" s="50"/>
      <c r="J140" s="29">
        <v>0</v>
      </c>
      <c r="K140" s="75"/>
      <c r="L140" s="165">
        <f t="shared" si="19"/>
        <v>0</v>
      </c>
      <c r="M140" s="161"/>
      <c r="N140" s="170"/>
      <c r="O140" s="161" t="str">
        <f t="shared" si="20"/>
        <v>-</v>
      </c>
    </row>
    <row r="141" spans="1:15" ht="15" customHeight="1">
      <c r="A141" s="60"/>
      <c r="B141" s="17"/>
      <c r="C141" s="17"/>
      <c r="D141" s="52">
        <v>1</v>
      </c>
      <c r="E141" s="213"/>
      <c r="F141" s="213"/>
      <c r="G141" s="213"/>
      <c r="H141" s="164">
        <f t="shared" si="18"/>
        <v>0</v>
      </c>
      <c r="I141" s="50"/>
      <c r="J141" s="29">
        <v>0</v>
      </c>
      <c r="K141" s="75"/>
      <c r="L141" s="165">
        <f t="shared" si="19"/>
        <v>0</v>
      </c>
      <c r="M141" s="161"/>
      <c r="N141" s="170"/>
      <c r="O141" s="161" t="str">
        <f t="shared" si="20"/>
        <v>-</v>
      </c>
    </row>
    <row r="142" spans="1:15" ht="15" customHeight="1">
      <c r="A142" s="60"/>
      <c r="B142" s="17"/>
      <c r="C142" s="17"/>
      <c r="D142" s="52">
        <v>1</v>
      </c>
      <c r="E142" s="213"/>
      <c r="F142" s="213"/>
      <c r="G142" s="213"/>
      <c r="H142" s="164">
        <f t="shared" si="18"/>
        <v>0</v>
      </c>
      <c r="I142" s="50"/>
      <c r="J142" s="29">
        <v>0</v>
      </c>
      <c r="K142" s="75"/>
      <c r="L142" s="165">
        <f t="shared" si="19"/>
        <v>0</v>
      </c>
      <c r="M142" s="161"/>
      <c r="N142" s="170"/>
      <c r="O142" s="161" t="str">
        <f t="shared" si="20"/>
        <v>-</v>
      </c>
    </row>
    <row r="143" spans="1:15" ht="15" customHeight="1">
      <c r="A143" s="60" t="s">
        <v>160</v>
      </c>
      <c r="B143" s="17" t="s">
        <v>316</v>
      </c>
      <c r="C143" s="17"/>
      <c r="D143" s="52">
        <v>1</v>
      </c>
      <c r="E143" s="213"/>
      <c r="F143" s="213"/>
      <c r="G143" s="213"/>
      <c r="H143" s="164">
        <f t="shared" si="18"/>
        <v>0</v>
      </c>
      <c r="I143" s="50"/>
      <c r="J143" s="29">
        <v>0</v>
      </c>
      <c r="K143" s="75"/>
      <c r="L143" s="165">
        <f t="shared" si="19"/>
        <v>0</v>
      </c>
      <c r="M143" s="161"/>
      <c r="N143" s="170"/>
      <c r="O143" s="161" t="str">
        <f t="shared" si="20"/>
        <v>-</v>
      </c>
    </row>
    <row r="144" spans="1:15" ht="15" customHeight="1">
      <c r="A144" s="60"/>
      <c r="B144" s="17"/>
      <c r="C144" s="17"/>
      <c r="D144" s="52">
        <v>1</v>
      </c>
      <c r="E144" s="213"/>
      <c r="F144" s="213"/>
      <c r="G144" s="213"/>
      <c r="H144" s="164">
        <f t="shared" si="18"/>
        <v>0</v>
      </c>
      <c r="I144" s="50"/>
      <c r="J144" s="29">
        <v>0</v>
      </c>
      <c r="K144" s="75"/>
      <c r="L144" s="165">
        <f t="shared" si="19"/>
        <v>0</v>
      </c>
      <c r="M144" s="161"/>
      <c r="N144" s="170"/>
      <c r="O144" s="161" t="str">
        <f t="shared" si="20"/>
        <v>-</v>
      </c>
    </row>
    <row r="145" spans="1:15" ht="15" customHeight="1">
      <c r="A145" s="60"/>
      <c r="B145" s="17"/>
      <c r="C145" s="17"/>
      <c r="D145" s="52">
        <v>1</v>
      </c>
      <c r="E145" s="213"/>
      <c r="F145" s="213"/>
      <c r="G145" s="213"/>
      <c r="H145" s="164">
        <f t="shared" si="18"/>
        <v>0</v>
      </c>
      <c r="I145" s="50"/>
      <c r="J145" s="29">
        <v>0</v>
      </c>
      <c r="K145" s="75"/>
      <c r="L145" s="165">
        <f t="shared" si="19"/>
        <v>0</v>
      </c>
      <c r="M145" s="161"/>
      <c r="N145" s="170"/>
      <c r="O145" s="161" t="str">
        <f t="shared" si="20"/>
        <v>-</v>
      </c>
    </row>
    <row r="146" spans="1:15" ht="15" customHeight="1">
      <c r="A146" s="60" t="s">
        <v>16</v>
      </c>
      <c r="B146" s="17" t="s">
        <v>579</v>
      </c>
      <c r="C146" s="17"/>
      <c r="D146" s="52">
        <v>1</v>
      </c>
      <c r="E146" s="213"/>
      <c r="F146" s="213"/>
      <c r="G146" s="213"/>
      <c r="H146" s="164">
        <f t="shared" si="18"/>
        <v>0</v>
      </c>
      <c r="I146" s="50"/>
      <c r="J146" s="29">
        <v>0</v>
      </c>
      <c r="K146" s="75"/>
      <c r="L146" s="165">
        <f t="shared" si="19"/>
        <v>0</v>
      </c>
      <c r="M146" s="161"/>
      <c r="N146" s="170"/>
      <c r="O146" s="161" t="str">
        <f t="shared" si="20"/>
        <v>-</v>
      </c>
    </row>
    <row r="147" spans="1:15" ht="15" customHeight="1">
      <c r="A147" s="60" t="s">
        <v>161</v>
      </c>
      <c r="B147" s="17" t="s">
        <v>683</v>
      </c>
      <c r="C147" s="17"/>
      <c r="D147" s="52">
        <v>1</v>
      </c>
      <c r="E147" s="213"/>
      <c r="F147" s="213"/>
      <c r="G147" s="213"/>
      <c r="H147" s="164">
        <f t="shared" si="18"/>
        <v>0</v>
      </c>
      <c r="I147" s="50"/>
      <c r="J147" s="29">
        <v>0</v>
      </c>
      <c r="K147" s="75"/>
      <c r="L147" s="165">
        <f t="shared" si="19"/>
        <v>0</v>
      </c>
      <c r="M147" s="161"/>
      <c r="N147" s="170"/>
      <c r="O147" s="161" t="str">
        <f t="shared" si="20"/>
        <v>-</v>
      </c>
    </row>
    <row r="148" spans="1:15" ht="15" customHeight="1">
      <c r="A148" s="60" t="s">
        <v>17</v>
      </c>
      <c r="B148" s="17" t="s">
        <v>317</v>
      </c>
      <c r="C148" s="17"/>
      <c r="D148" s="52">
        <v>1</v>
      </c>
      <c r="E148" s="213"/>
      <c r="F148" s="213"/>
      <c r="G148" s="213"/>
      <c r="H148" s="164">
        <f t="shared" si="18"/>
        <v>0</v>
      </c>
      <c r="I148" s="50"/>
      <c r="J148" s="29">
        <v>0</v>
      </c>
      <c r="K148" s="75"/>
      <c r="L148" s="165">
        <f t="shared" si="19"/>
        <v>0</v>
      </c>
      <c r="M148" s="161"/>
      <c r="N148" s="170"/>
      <c r="O148" s="161" t="str">
        <f t="shared" si="20"/>
        <v>-</v>
      </c>
    </row>
    <row r="149" spans="1:15" ht="15" customHeight="1">
      <c r="A149" s="60" t="s">
        <v>162</v>
      </c>
      <c r="B149" s="17" t="s">
        <v>318</v>
      </c>
      <c r="C149" s="17"/>
      <c r="D149" s="52">
        <v>1</v>
      </c>
      <c r="E149" s="213"/>
      <c r="F149" s="213"/>
      <c r="G149" s="213"/>
      <c r="H149" s="164">
        <f t="shared" si="18"/>
        <v>0</v>
      </c>
      <c r="I149" s="50"/>
      <c r="J149" s="29">
        <v>0</v>
      </c>
      <c r="K149" s="75"/>
      <c r="L149" s="165">
        <f t="shared" si="19"/>
        <v>0</v>
      </c>
      <c r="M149" s="161"/>
      <c r="N149" s="170"/>
      <c r="O149" s="161" t="str">
        <f t="shared" si="20"/>
        <v>-</v>
      </c>
    </row>
    <row r="150" spans="1:15" s="6" customFormat="1" ht="15" customHeight="1">
      <c r="A150" s="62" t="s">
        <v>18</v>
      </c>
      <c r="B150" s="188" t="s">
        <v>319</v>
      </c>
      <c r="C150" s="17"/>
      <c r="D150" s="52">
        <v>1</v>
      </c>
      <c r="E150" s="213"/>
      <c r="F150" s="213"/>
      <c r="G150" s="213"/>
      <c r="H150" s="164">
        <f t="shared" si="18"/>
        <v>0</v>
      </c>
      <c r="I150" s="50"/>
      <c r="J150" s="29">
        <v>0</v>
      </c>
      <c r="K150" s="75"/>
      <c r="L150" s="165">
        <f t="shared" si="19"/>
        <v>0</v>
      </c>
      <c r="M150" s="161"/>
      <c r="N150" s="170"/>
      <c r="O150" s="161" t="str">
        <f t="shared" si="20"/>
        <v>-</v>
      </c>
    </row>
    <row r="151" spans="1:15" s="2" customFormat="1" ht="15" customHeight="1">
      <c r="A151" s="61" t="s">
        <v>19</v>
      </c>
      <c r="B151" s="188" t="s">
        <v>605</v>
      </c>
      <c r="C151" s="17"/>
      <c r="D151" s="52">
        <v>1</v>
      </c>
      <c r="E151" s="213"/>
      <c r="F151" s="213"/>
      <c r="G151" s="213"/>
      <c r="H151" s="164">
        <f t="shared" si="18"/>
        <v>0</v>
      </c>
      <c r="I151" s="50"/>
      <c r="J151" s="29">
        <v>0</v>
      </c>
      <c r="K151" s="75"/>
      <c r="L151" s="165">
        <f t="shared" si="19"/>
        <v>0</v>
      </c>
      <c r="M151" s="161"/>
      <c r="N151" s="170"/>
      <c r="O151" s="161" t="str">
        <f t="shared" si="20"/>
        <v>-</v>
      </c>
    </row>
    <row r="152" spans="1:15" s="2" customFormat="1" ht="15" customHeight="1">
      <c r="A152" s="61" t="s">
        <v>580</v>
      </c>
      <c r="B152" s="188" t="s">
        <v>270</v>
      </c>
      <c r="C152" s="17"/>
      <c r="D152" s="52">
        <v>1</v>
      </c>
      <c r="E152" s="213"/>
      <c r="F152" s="213"/>
      <c r="G152" s="213"/>
      <c r="H152" s="164">
        <f t="shared" si="18"/>
        <v>0</v>
      </c>
      <c r="I152" s="50"/>
      <c r="J152" s="29">
        <v>0</v>
      </c>
      <c r="K152" s="75"/>
      <c r="L152" s="165">
        <f t="shared" si="19"/>
        <v>0</v>
      </c>
      <c r="M152" s="161"/>
      <c r="N152" s="170"/>
      <c r="O152" s="161" t="str">
        <f t="shared" si="20"/>
        <v>-</v>
      </c>
    </row>
    <row r="153" spans="1:15" s="5" customFormat="1" ht="15" customHeight="1">
      <c r="A153" s="60" t="s">
        <v>163</v>
      </c>
      <c r="B153" s="188" t="s">
        <v>376</v>
      </c>
      <c r="C153" s="247"/>
      <c r="D153" s="321">
        <v>1</v>
      </c>
      <c r="E153" s="307"/>
      <c r="F153" s="307"/>
      <c r="G153" s="307"/>
      <c r="H153" s="312">
        <f t="shared" si="18"/>
        <v>0</v>
      </c>
      <c r="I153" s="316"/>
      <c r="J153" s="315">
        <v>0</v>
      </c>
      <c r="K153" s="317"/>
      <c r="L153" s="165">
        <f t="shared" si="19"/>
        <v>0</v>
      </c>
      <c r="M153" s="161"/>
      <c r="N153" s="170"/>
      <c r="O153" s="161" t="str">
        <f t="shared" si="20"/>
        <v>-</v>
      </c>
    </row>
    <row r="154" spans="1:15" s="3" customFormat="1" ht="15" customHeight="1">
      <c r="A154" s="34" t="s">
        <v>109</v>
      </c>
      <c r="B154" s="242" t="s">
        <v>684</v>
      </c>
      <c r="C154" s="257"/>
      <c r="D154" s="252"/>
      <c r="E154" s="252"/>
      <c r="F154" s="252"/>
      <c r="G154" s="252"/>
      <c r="H154" s="252"/>
      <c r="I154" s="252"/>
      <c r="J154" s="252"/>
      <c r="K154" s="253"/>
      <c r="L154" s="311">
        <f>SUM(L139:L153)</f>
        <v>0</v>
      </c>
      <c r="M154" s="162"/>
      <c r="N154" s="169"/>
      <c r="O154" s="162">
        <f>SUM(O139:O153)</f>
        <v>0</v>
      </c>
    </row>
    <row r="155" spans="1:15" s="21" customFormat="1" ht="15" customHeight="1">
      <c r="A155" s="47"/>
      <c r="B155" s="208"/>
      <c r="C155" s="318"/>
      <c r="D155" s="319"/>
      <c r="E155" s="319"/>
      <c r="F155" s="319"/>
      <c r="G155" s="319"/>
      <c r="H155" s="319"/>
      <c r="I155" s="319"/>
      <c r="J155" s="319"/>
      <c r="K155" s="319"/>
      <c r="L155" s="322"/>
      <c r="N155" s="172"/>
      <c r="O155" s="79"/>
    </row>
    <row r="156" spans="1:15" s="18" customFormat="1" ht="15" customHeight="1">
      <c r="A156" s="34" t="s">
        <v>129</v>
      </c>
      <c r="B156" s="218" t="s">
        <v>438</v>
      </c>
      <c r="C156" s="258"/>
      <c r="D156" s="258"/>
      <c r="E156" s="258"/>
      <c r="F156" s="258"/>
      <c r="G156" s="258"/>
      <c r="H156" s="258"/>
      <c r="I156" s="258"/>
      <c r="J156" s="258"/>
      <c r="K156" s="258"/>
      <c r="L156" s="259"/>
      <c r="N156" s="171"/>
      <c r="O156" s="79"/>
    </row>
    <row r="157" spans="1:15" ht="15" customHeight="1">
      <c r="A157" s="407" t="s">
        <v>272</v>
      </c>
      <c r="B157" s="384" t="s">
        <v>246</v>
      </c>
      <c r="C157" s="407" t="s">
        <v>259</v>
      </c>
      <c r="D157" s="52" t="s">
        <v>28</v>
      </c>
      <c r="E157" s="224"/>
      <c r="F157" s="224"/>
      <c r="G157" s="285"/>
      <c r="H157" s="414" t="s">
        <v>263</v>
      </c>
      <c r="I157" s="415"/>
      <c r="J157" s="28" t="s">
        <v>264</v>
      </c>
      <c r="K157" s="100" t="s">
        <v>420</v>
      </c>
      <c r="L157" s="426" t="s">
        <v>31</v>
      </c>
      <c r="M157" s="239"/>
      <c r="O157" s="102" t="s">
        <v>484</v>
      </c>
    </row>
    <row r="158" spans="1:15" ht="15" customHeight="1">
      <c r="A158" s="408"/>
      <c r="B158" s="385"/>
      <c r="C158" s="408"/>
      <c r="D158" s="52" t="s">
        <v>30</v>
      </c>
      <c r="E158" s="96" t="s">
        <v>7</v>
      </c>
      <c r="F158" s="96" t="s">
        <v>261</v>
      </c>
      <c r="G158" s="96" t="s">
        <v>262</v>
      </c>
      <c r="H158" s="416" t="s">
        <v>273</v>
      </c>
      <c r="I158" s="417"/>
      <c r="J158" s="30" t="s">
        <v>274</v>
      </c>
      <c r="K158" s="101"/>
      <c r="L158" s="427"/>
      <c r="M158" s="30" t="s">
        <v>69</v>
      </c>
      <c r="O158" s="103"/>
    </row>
    <row r="159" spans="1:15" s="2" customFormat="1" ht="15" customHeight="1">
      <c r="A159" s="60" t="s">
        <v>24</v>
      </c>
      <c r="B159" s="188" t="s">
        <v>320</v>
      </c>
      <c r="C159" s="17"/>
      <c r="D159" s="52">
        <v>1</v>
      </c>
      <c r="E159" s="213"/>
      <c r="F159" s="213"/>
      <c r="G159" s="213"/>
      <c r="H159" s="164">
        <f t="shared" ref="H159:H173" si="21">SUM(E159:G159)</f>
        <v>0</v>
      </c>
      <c r="I159" s="50"/>
      <c r="J159" s="29">
        <v>0</v>
      </c>
      <c r="K159" s="75"/>
      <c r="L159" s="165">
        <f t="shared" ref="L159:L173" si="22">D159*H159*J159</f>
        <v>0</v>
      </c>
      <c r="M159" s="161"/>
      <c r="N159" s="170"/>
      <c r="O159" s="161" t="str">
        <f t="shared" ref="O159:O173" si="23">IF(K159="Oui",L159,"-")</f>
        <v>-</v>
      </c>
    </row>
    <row r="160" spans="1:15" ht="15" customHeight="1">
      <c r="A160" s="60" t="s">
        <v>25</v>
      </c>
      <c r="B160" s="188" t="s">
        <v>613</v>
      </c>
      <c r="C160" s="17"/>
      <c r="D160" s="52">
        <v>1</v>
      </c>
      <c r="E160" s="213"/>
      <c r="F160" s="213"/>
      <c r="G160" s="213"/>
      <c r="H160" s="164">
        <f t="shared" si="21"/>
        <v>0</v>
      </c>
      <c r="I160" s="50"/>
      <c r="J160" s="29">
        <v>0</v>
      </c>
      <c r="K160" s="75"/>
      <c r="L160" s="165">
        <f t="shared" si="22"/>
        <v>0</v>
      </c>
      <c r="M160" s="161"/>
      <c r="N160" s="170"/>
      <c r="O160" s="161" t="str">
        <f t="shared" si="23"/>
        <v>-</v>
      </c>
    </row>
    <row r="161" spans="1:15" ht="15" customHeight="1">
      <c r="A161" s="60" t="s">
        <v>148</v>
      </c>
      <c r="B161" s="188" t="s">
        <v>321</v>
      </c>
      <c r="C161" s="17"/>
      <c r="D161" s="52">
        <v>1</v>
      </c>
      <c r="E161" s="213"/>
      <c r="F161" s="213"/>
      <c r="G161" s="213"/>
      <c r="H161" s="164">
        <f t="shared" si="21"/>
        <v>0</v>
      </c>
      <c r="I161" s="50"/>
      <c r="J161" s="29">
        <v>0</v>
      </c>
      <c r="K161" s="75"/>
      <c r="L161" s="165">
        <f t="shared" si="22"/>
        <v>0</v>
      </c>
      <c r="M161" s="161"/>
      <c r="N161" s="170"/>
      <c r="O161" s="161" t="str">
        <f t="shared" si="23"/>
        <v>-</v>
      </c>
    </row>
    <row r="162" spans="1:15" s="6" customFormat="1" ht="15" customHeight="1">
      <c r="A162" s="62" t="s">
        <v>147</v>
      </c>
      <c r="B162" s="188" t="s">
        <v>322</v>
      </c>
      <c r="C162" s="17"/>
      <c r="D162" s="52">
        <v>1</v>
      </c>
      <c r="E162" s="213"/>
      <c r="F162" s="213"/>
      <c r="G162" s="213"/>
      <c r="H162" s="164">
        <f t="shared" si="21"/>
        <v>0</v>
      </c>
      <c r="I162" s="50"/>
      <c r="J162" s="29">
        <v>0</v>
      </c>
      <c r="K162" s="75"/>
      <c r="L162" s="165">
        <f t="shared" si="22"/>
        <v>0</v>
      </c>
      <c r="M162" s="161"/>
      <c r="N162" s="170"/>
      <c r="O162" s="161" t="str">
        <f t="shared" si="23"/>
        <v>-</v>
      </c>
    </row>
    <row r="163" spans="1:15" s="6" customFormat="1" ht="15" customHeight="1">
      <c r="A163" s="61" t="s">
        <v>149</v>
      </c>
      <c r="B163" s="188" t="s">
        <v>323</v>
      </c>
      <c r="C163" s="17"/>
      <c r="D163" s="52">
        <v>1</v>
      </c>
      <c r="E163" s="213"/>
      <c r="F163" s="213"/>
      <c r="G163" s="213"/>
      <c r="H163" s="164">
        <f t="shared" si="21"/>
        <v>0</v>
      </c>
      <c r="I163" s="50"/>
      <c r="J163" s="29">
        <v>0</v>
      </c>
      <c r="K163" s="75"/>
      <c r="L163" s="165">
        <f t="shared" si="22"/>
        <v>0</v>
      </c>
      <c r="M163" s="161"/>
      <c r="N163" s="170"/>
      <c r="O163" s="161" t="str">
        <f t="shared" si="23"/>
        <v>-</v>
      </c>
    </row>
    <row r="164" spans="1:15" s="6" customFormat="1" ht="15" customHeight="1">
      <c r="A164" s="62" t="s">
        <v>150</v>
      </c>
      <c r="B164" s="188" t="s">
        <v>324</v>
      </c>
      <c r="C164" s="17"/>
      <c r="D164" s="52">
        <v>1</v>
      </c>
      <c r="E164" s="213"/>
      <c r="F164" s="213"/>
      <c r="G164" s="213"/>
      <c r="H164" s="164">
        <f t="shared" si="21"/>
        <v>0</v>
      </c>
      <c r="I164" s="50"/>
      <c r="J164" s="29">
        <v>0</v>
      </c>
      <c r="K164" s="75"/>
      <c r="L164" s="165">
        <f t="shared" si="22"/>
        <v>0</v>
      </c>
      <c r="M164" s="161"/>
      <c r="N164" s="170"/>
      <c r="O164" s="161" t="str">
        <f t="shared" si="23"/>
        <v>-</v>
      </c>
    </row>
    <row r="165" spans="1:15" s="2" customFormat="1" ht="15" customHeight="1">
      <c r="A165" s="60" t="s">
        <v>151</v>
      </c>
      <c r="B165" s="188" t="s">
        <v>325</v>
      </c>
      <c r="C165" s="17"/>
      <c r="D165" s="52">
        <v>1</v>
      </c>
      <c r="E165" s="213"/>
      <c r="F165" s="213"/>
      <c r="G165" s="213"/>
      <c r="H165" s="164">
        <f t="shared" si="21"/>
        <v>0</v>
      </c>
      <c r="I165" s="50"/>
      <c r="J165" s="29">
        <v>0</v>
      </c>
      <c r="K165" s="75"/>
      <c r="L165" s="165">
        <f t="shared" si="22"/>
        <v>0</v>
      </c>
      <c r="M165" s="161"/>
      <c r="N165" s="170"/>
      <c r="O165" s="161" t="str">
        <f t="shared" si="23"/>
        <v>-</v>
      </c>
    </row>
    <row r="166" spans="1:15" ht="15" customHeight="1">
      <c r="A166" s="60" t="s">
        <v>210</v>
      </c>
      <c r="B166" s="188" t="s">
        <v>326</v>
      </c>
      <c r="C166" s="17"/>
      <c r="D166" s="52">
        <v>1</v>
      </c>
      <c r="E166" s="213"/>
      <c r="F166" s="213"/>
      <c r="G166" s="213"/>
      <c r="H166" s="164">
        <f t="shared" si="21"/>
        <v>0</v>
      </c>
      <c r="I166" s="50"/>
      <c r="J166" s="29">
        <v>0</v>
      </c>
      <c r="K166" s="75"/>
      <c r="L166" s="165">
        <f t="shared" si="22"/>
        <v>0</v>
      </c>
      <c r="M166" s="161"/>
      <c r="N166" s="170"/>
      <c r="O166" s="161" t="str">
        <f t="shared" si="23"/>
        <v>-</v>
      </c>
    </row>
    <row r="167" spans="1:15" ht="15" customHeight="1">
      <c r="A167" s="60" t="s">
        <v>152</v>
      </c>
      <c r="B167" s="188" t="s">
        <v>327</v>
      </c>
      <c r="C167" s="17"/>
      <c r="D167" s="52">
        <v>1</v>
      </c>
      <c r="E167" s="213"/>
      <c r="F167" s="213"/>
      <c r="G167" s="213"/>
      <c r="H167" s="164">
        <f t="shared" si="21"/>
        <v>0</v>
      </c>
      <c r="I167" s="50"/>
      <c r="J167" s="29">
        <v>0</v>
      </c>
      <c r="K167" s="75"/>
      <c r="L167" s="165">
        <f t="shared" si="22"/>
        <v>0</v>
      </c>
      <c r="M167" s="161"/>
      <c r="N167" s="170"/>
      <c r="O167" s="161" t="str">
        <f t="shared" si="23"/>
        <v>-</v>
      </c>
    </row>
    <row r="168" spans="1:15" ht="15" customHeight="1">
      <c r="A168" s="60" t="s">
        <v>153</v>
      </c>
      <c r="B168" s="17" t="s">
        <v>328</v>
      </c>
      <c r="C168" s="17"/>
      <c r="D168" s="52">
        <v>1</v>
      </c>
      <c r="E168" s="213"/>
      <c r="F168" s="213"/>
      <c r="G168" s="213"/>
      <c r="H168" s="164">
        <f t="shared" si="21"/>
        <v>0</v>
      </c>
      <c r="I168" s="50"/>
      <c r="J168" s="29">
        <v>0</v>
      </c>
      <c r="K168" s="75"/>
      <c r="L168" s="165">
        <f t="shared" si="22"/>
        <v>0</v>
      </c>
      <c r="M168" s="161"/>
      <c r="N168" s="170"/>
      <c r="O168" s="161" t="str">
        <f t="shared" si="23"/>
        <v>-</v>
      </c>
    </row>
    <row r="169" spans="1:15" ht="15" customHeight="1">
      <c r="A169" s="60" t="s">
        <v>154</v>
      </c>
      <c r="B169" s="17" t="s">
        <v>329</v>
      </c>
      <c r="C169" s="17"/>
      <c r="D169" s="52">
        <v>1</v>
      </c>
      <c r="E169" s="213"/>
      <c r="F169" s="213"/>
      <c r="G169" s="213"/>
      <c r="H169" s="164">
        <f t="shared" si="21"/>
        <v>0</v>
      </c>
      <c r="I169" s="50"/>
      <c r="J169" s="29">
        <v>0</v>
      </c>
      <c r="K169" s="75"/>
      <c r="L169" s="165">
        <f t="shared" si="22"/>
        <v>0</v>
      </c>
      <c r="M169" s="161"/>
      <c r="N169" s="170"/>
      <c r="O169" s="161" t="str">
        <f t="shared" si="23"/>
        <v>-</v>
      </c>
    </row>
    <row r="170" spans="1:15" ht="15" customHeight="1">
      <c r="A170" s="60" t="s">
        <v>155</v>
      </c>
      <c r="B170" s="17" t="s">
        <v>330</v>
      </c>
      <c r="C170" s="17"/>
      <c r="D170" s="52">
        <v>1</v>
      </c>
      <c r="E170" s="213"/>
      <c r="F170" s="213"/>
      <c r="G170" s="213"/>
      <c r="H170" s="164">
        <f t="shared" si="21"/>
        <v>0</v>
      </c>
      <c r="I170" s="50"/>
      <c r="J170" s="29">
        <v>0</v>
      </c>
      <c r="K170" s="75"/>
      <c r="L170" s="165">
        <f t="shared" si="22"/>
        <v>0</v>
      </c>
      <c r="M170" s="161"/>
      <c r="N170" s="170"/>
      <c r="O170" s="161" t="str">
        <f t="shared" si="23"/>
        <v>-</v>
      </c>
    </row>
    <row r="171" spans="1:15" s="6" customFormat="1" ht="15" customHeight="1">
      <c r="A171" s="61" t="s">
        <v>156</v>
      </c>
      <c r="B171" s="17" t="s">
        <v>331</v>
      </c>
      <c r="C171" s="17"/>
      <c r="D171" s="52">
        <v>1</v>
      </c>
      <c r="E171" s="213"/>
      <c r="F171" s="213"/>
      <c r="G171" s="213"/>
      <c r="H171" s="164">
        <f t="shared" si="21"/>
        <v>0</v>
      </c>
      <c r="I171" s="50"/>
      <c r="J171" s="29">
        <v>0</v>
      </c>
      <c r="K171" s="75"/>
      <c r="L171" s="165">
        <f t="shared" si="22"/>
        <v>0</v>
      </c>
      <c r="M171" s="161"/>
      <c r="N171" s="170"/>
      <c r="O171" s="161" t="str">
        <f t="shared" si="23"/>
        <v>-</v>
      </c>
    </row>
    <row r="172" spans="1:15" s="6" customFormat="1" ht="15" customHeight="1">
      <c r="A172" s="62" t="s">
        <v>157</v>
      </c>
      <c r="B172" s="17" t="s">
        <v>332</v>
      </c>
      <c r="C172" s="17"/>
      <c r="D172" s="52">
        <v>1</v>
      </c>
      <c r="E172" s="213"/>
      <c r="F172" s="213"/>
      <c r="G172" s="213"/>
      <c r="H172" s="164">
        <f t="shared" si="21"/>
        <v>0</v>
      </c>
      <c r="I172" s="50"/>
      <c r="J172" s="29">
        <v>0</v>
      </c>
      <c r="K172" s="75"/>
      <c r="L172" s="165">
        <f t="shared" si="22"/>
        <v>0</v>
      </c>
      <c r="M172" s="161"/>
      <c r="N172" s="170"/>
      <c r="O172" s="161" t="str">
        <f t="shared" si="23"/>
        <v>-</v>
      </c>
    </row>
    <row r="173" spans="1:15" s="2" customFormat="1" ht="15" customHeight="1">
      <c r="A173" s="60">
        <v>14.99</v>
      </c>
      <c r="B173" s="17" t="s">
        <v>269</v>
      </c>
      <c r="C173" s="247"/>
      <c r="D173" s="321">
        <v>1</v>
      </c>
      <c r="E173" s="307"/>
      <c r="F173" s="307"/>
      <c r="G173" s="307"/>
      <c r="H173" s="312">
        <f t="shared" si="21"/>
        <v>0</v>
      </c>
      <c r="I173" s="316"/>
      <c r="J173" s="315">
        <v>0</v>
      </c>
      <c r="K173" s="317"/>
      <c r="L173" s="165">
        <f t="shared" si="22"/>
        <v>0</v>
      </c>
      <c r="M173" s="161"/>
      <c r="N173" s="170"/>
      <c r="O173" s="161" t="str">
        <f t="shared" si="23"/>
        <v>-</v>
      </c>
    </row>
    <row r="174" spans="1:15" s="3" customFormat="1" ht="15" customHeight="1">
      <c r="A174" s="34" t="s">
        <v>129</v>
      </c>
      <c r="B174" s="97" t="s">
        <v>439</v>
      </c>
      <c r="C174" s="257"/>
      <c r="D174" s="252"/>
      <c r="E174" s="252"/>
      <c r="F174" s="252"/>
      <c r="G174" s="252"/>
      <c r="H174" s="252"/>
      <c r="I174" s="252"/>
      <c r="J174" s="252"/>
      <c r="K174" s="253"/>
      <c r="L174" s="329">
        <f>SUM(L159:L173)</f>
        <v>0</v>
      </c>
      <c r="M174" s="324"/>
      <c r="N174" s="169"/>
      <c r="O174" s="162">
        <f>SUM(O159:O173)</f>
        <v>0</v>
      </c>
    </row>
    <row r="175" spans="1:15" s="11" customFormat="1" ht="15" customHeight="1">
      <c r="A175" s="64"/>
      <c r="B175" s="16"/>
      <c r="C175" s="313"/>
      <c r="D175" s="325"/>
      <c r="E175" s="326"/>
      <c r="F175" s="326"/>
      <c r="G175" s="326"/>
      <c r="H175" s="326"/>
      <c r="I175" s="327"/>
      <c r="J175" s="326"/>
      <c r="K175" s="326"/>
      <c r="L175" s="328"/>
      <c r="M175" s="175"/>
      <c r="N175" s="169"/>
      <c r="O175" s="79"/>
    </row>
    <row r="176" spans="1:15" s="18" customFormat="1" ht="15" customHeight="1">
      <c r="A176" s="34" t="s">
        <v>130</v>
      </c>
      <c r="B176" s="35" t="s">
        <v>495</v>
      </c>
      <c r="C176" s="258" t="s">
        <v>0</v>
      </c>
      <c r="D176" s="258"/>
      <c r="E176" s="258"/>
      <c r="F176" s="258"/>
      <c r="G176" s="258"/>
      <c r="H176" s="258"/>
      <c r="I176" s="258"/>
      <c r="J176" s="258"/>
      <c r="K176" s="258"/>
      <c r="L176" s="259"/>
      <c r="M176" s="174"/>
      <c r="N176" s="169"/>
      <c r="O176" s="79"/>
    </row>
    <row r="177" spans="1:15" ht="15" customHeight="1">
      <c r="A177" s="407" t="s">
        <v>272</v>
      </c>
      <c r="B177" s="407" t="s">
        <v>246</v>
      </c>
      <c r="C177" s="407" t="s">
        <v>259</v>
      </c>
      <c r="D177" s="52" t="s">
        <v>28</v>
      </c>
      <c r="E177" s="224"/>
      <c r="F177" s="224"/>
      <c r="G177" s="285"/>
      <c r="H177" s="414" t="s">
        <v>263</v>
      </c>
      <c r="I177" s="415"/>
      <c r="J177" s="28" t="s">
        <v>264</v>
      </c>
      <c r="K177" s="100" t="s">
        <v>420</v>
      </c>
      <c r="L177" s="426" t="s">
        <v>31</v>
      </c>
      <c r="M177" s="239"/>
      <c r="O177" s="102" t="s">
        <v>484</v>
      </c>
    </row>
    <row r="178" spans="1:15" ht="15" customHeight="1">
      <c r="A178" s="408"/>
      <c r="B178" s="408"/>
      <c r="C178" s="408"/>
      <c r="D178" s="52" t="s">
        <v>30</v>
      </c>
      <c r="E178" s="96" t="s">
        <v>7</v>
      </c>
      <c r="F178" s="96" t="s">
        <v>261</v>
      </c>
      <c r="G178" s="96" t="s">
        <v>262</v>
      </c>
      <c r="H178" s="416" t="s">
        <v>273</v>
      </c>
      <c r="I178" s="417"/>
      <c r="J178" s="30" t="s">
        <v>274</v>
      </c>
      <c r="K178" s="101"/>
      <c r="L178" s="427"/>
      <c r="M178" s="30" t="s">
        <v>69</v>
      </c>
      <c r="O178" s="103"/>
    </row>
    <row r="179" spans="1:15" s="6" customFormat="1" ht="15" customHeight="1">
      <c r="A179" s="62" t="s">
        <v>26</v>
      </c>
      <c r="B179" s="17" t="s">
        <v>333</v>
      </c>
      <c r="C179" s="17"/>
      <c r="D179" s="52">
        <v>1</v>
      </c>
      <c r="E179" s="213"/>
      <c r="F179" s="213"/>
      <c r="G179" s="213"/>
      <c r="H179" s="164">
        <f t="shared" ref="H179:H200" si="24">SUM(E179:G179)</f>
        <v>0</v>
      </c>
      <c r="I179" s="50"/>
      <c r="J179" s="29">
        <v>0</v>
      </c>
      <c r="K179" s="75"/>
      <c r="L179" s="165">
        <f t="shared" ref="L179:L200" si="25">D179*H179*J179</f>
        <v>0</v>
      </c>
      <c r="M179" s="161"/>
      <c r="N179" s="170"/>
      <c r="O179" s="161" t="str">
        <f t="shared" ref="O179:O200" si="26">IF(K179="Oui",L179,"-")</f>
        <v>-</v>
      </c>
    </row>
    <row r="180" spans="1:15" s="6" customFormat="1" ht="15" customHeight="1">
      <c r="A180" s="61" t="s">
        <v>4</v>
      </c>
      <c r="B180" s="17" t="s">
        <v>334</v>
      </c>
      <c r="C180" s="17"/>
      <c r="D180" s="52">
        <v>1</v>
      </c>
      <c r="E180" s="213"/>
      <c r="F180" s="213"/>
      <c r="G180" s="213"/>
      <c r="H180" s="164">
        <f t="shared" si="24"/>
        <v>0</v>
      </c>
      <c r="I180" s="50"/>
      <c r="J180" s="29">
        <v>0</v>
      </c>
      <c r="K180" s="75"/>
      <c r="L180" s="165">
        <f t="shared" si="25"/>
        <v>0</v>
      </c>
      <c r="M180" s="161"/>
      <c r="N180" s="170"/>
      <c r="O180" s="161" t="str">
        <f t="shared" si="26"/>
        <v>-</v>
      </c>
    </row>
    <row r="181" spans="1:15" s="6" customFormat="1" ht="15" customHeight="1">
      <c r="A181" s="62" t="s">
        <v>146</v>
      </c>
      <c r="B181" s="17" t="s">
        <v>335</v>
      </c>
      <c r="C181" s="17"/>
      <c r="D181" s="52">
        <v>1</v>
      </c>
      <c r="E181" s="213"/>
      <c r="F181" s="213"/>
      <c r="G181" s="213"/>
      <c r="H181" s="164">
        <f t="shared" si="24"/>
        <v>0</v>
      </c>
      <c r="I181" s="50"/>
      <c r="J181" s="29">
        <v>0</v>
      </c>
      <c r="K181" s="75"/>
      <c r="L181" s="165">
        <f t="shared" si="25"/>
        <v>0</v>
      </c>
      <c r="M181" s="161"/>
      <c r="N181" s="170"/>
      <c r="O181" s="161" t="str">
        <f t="shared" si="26"/>
        <v>-</v>
      </c>
    </row>
    <row r="182" spans="1:15" s="6" customFormat="1" ht="15" customHeight="1">
      <c r="A182" s="121">
        <v>15.12</v>
      </c>
      <c r="B182" s="89" t="s">
        <v>445</v>
      </c>
      <c r="C182" s="17"/>
      <c r="D182" s="52">
        <v>1</v>
      </c>
      <c r="E182" s="213"/>
      <c r="F182" s="213"/>
      <c r="G182" s="213"/>
      <c r="H182" s="164">
        <f t="shared" si="24"/>
        <v>0</v>
      </c>
      <c r="I182" s="50"/>
      <c r="J182" s="29">
        <v>0</v>
      </c>
      <c r="K182" s="75"/>
      <c r="L182" s="165">
        <f t="shared" si="25"/>
        <v>0</v>
      </c>
      <c r="M182" s="161"/>
      <c r="N182" s="170"/>
      <c r="O182" s="161" t="str">
        <f t="shared" si="26"/>
        <v>-</v>
      </c>
    </row>
    <row r="183" spans="1:15" s="6" customFormat="1" ht="15" customHeight="1">
      <c r="A183" s="122" t="s">
        <v>194</v>
      </c>
      <c r="B183" s="89" t="s">
        <v>509</v>
      </c>
      <c r="C183" s="89"/>
      <c r="D183" s="52">
        <v>1</v>
      </c>
      <c r="E183" s="213"/>
      <c r="F183" s="213"/>
      <c r="G183" s="213"/>
      <c r="H183" s="164">
        <f t="shared" si="24"/>
        <v>0</v>
      </c>
      <c r="I183" s="50"/>
      <c r="J183" s="29">
        <v>0</v>
      </c>
      <c r="K183" s="75"/>
      <c r="L183" s="165">
        <f t="shared" si="25"/>
        <v>0</v>
      </c>
      <c r="M183" s="161"/>
      <c r="N183" s="170"/>
      <c r="O183" s="161" t="str">
        <f t="shared" si="26"/>
        <v>-</v>
      </c>
    </row>
    <row r="184" spans="1:15" s="2" customFormat="1" ht="15" customHeight="1">
      <c r="A184" s="112" t="s">
        <v>27</v>
      </c>
      <c r="B184" s="89" t="s">
        <v>336</v>
      </c>
      <c r="C184" s="17"/>
      <c r="D184" s="52">
        <v>1</v>
      </c>
      <c r="E184" s="213"/>
      <c r="F184" s="213"/>
      <c r="G184" s="213"/>
      <c r="H184" s="164">
        <f t="shared" si="24"/>
        <v>0</v>
      </c>
      <c r="I184" s="50"/>
      <c r="J184" s="29">
        <v>0</v>
      </c>
      <c r="K184" s="75"/>
      <c r="L184" s="165">
        <f t="shared" si="25"/>
        <v>0</v>
      </c>
      <c r="M184" s="161"/>
      <c r="N184" s="170"/>
      <c r="O184" s="161" t="str">
        <f t="shared" si="26"/>
        <v>-</v>
      </c>
    </row>
    <row r="185" spans="1:15" ht="15" customHeight="1">
      <c r="A185" s="60" t="s">
        <v>195</v>
      </c>
      <c r="B185" s="17" t="s">
        <v>337</v>
      </c>
      <c r="C185" s="17"/>
      <c r="D185" s="52">
        <v>1</v>
      </c>
      <c r="E185" s="213"/>
      <c r="F185" s="213"/>
      <c r="G185" s="213"/>
      <c r="H185" s="164">
        <f t="shared" si="24"/>
        <v>0</v>
      </c>
      <c r="I185" s="50"/>
      <c r="J185" s="29">
        <v>0</v>
      </c>
      <c r="K185" s="75"/>
      <c r="L185" s="165">
        <f t="shared" si="25"/>
        <v>0</v>
      </c>
      <c r="M185" s="161"/>
      <c r="N185" s="170"/>
      <c r="O185" s="161" t="str">
        <f t="shared" si="26"/>
        <v>-</v>
      </c>
    </row>
    <row r="186" spans="1:15" ht="15" customHeight="1">
      <c r="A186" s="60" t="s">
        <v>196</v>
      </c>
      <c r="B186" s="17" t="s">
        <v>338</v>
      </c>
      <c r="C186" s="17"/>
      <c r="D186" s="52">
        <v>1</v>
      </c>
      <c r="E186" s="213"/>
      <c r="F186" s="213"/>
      <c r="G186" s="213"/>
      <c r="H186" s="164">
        <f t="shared" si="24"/>
        <v>0</v>
      </c>
      <c r="I186" s="50"/>
      <c r="J186" s="29">
        <v>0</v>
      </c>
      <c r="K186" s="75"/>
      <c r="L186" s="165">
        <f t="shared" si="25"/>
        <v>0</v>
      </c>
      <c r="M186" s="161"/>
      <c r="N186" s="170"/>
      <c r="O186" s="161" t="str">
        <f t="shared" si="26"/>
        <v>-</v>
      </c>
    </row>
    <row r="187" spans="1:15" ht="15" customHeight="1">
      <c r="A187" s="60" t="s">
        <v>197</v>
      </c>
      <c r="B187" s="17" t="s">
        <v>339</v>
      </c>
      <c r="C187" s="17"/>
      <c r="D187" s="52">
        <v>1</v>
      </c>
      <c r="E187" s="213"/>
      <c r="F187" s="213"/>
      <c r="G187" s="213"/>
      <c r="H187" s="164">
        <f t="shared" si="24"/>
        <v>0</v>
      </c>
      <c r="I187" s="50"/>
      <c r="J187" s="29">
        <v>0</v>
      </c>
      <c r="K187" s="75"/>
      <c r="L187" s="165">
        <f t="shared" si="25"/>
        <v>0</v>
      </c>
      <c r="M187" s="161"/>
      <c r="N187" s="170"/>
      <c r="O187" s="161" t="str">
        <f t="shared" si="26"/>
        <v>-</v>
      </c>
    </row>
    <row r="188" spans="1:15" ht="15" customHeight="1">
      <c r="A188" s="60" t="s">
        <v>198</v>
      </c>
      <c r="B188" s="17" t="s">
        <v>340</v>
      </c>
      <c r="C188" s="17"/>
      <c r="D188" s="52">
        <v>1</v>
      </c>
      <c r="E188" s="213"/>
      <c r="F188" s="213"/>
      <c r="G188" s="213"/>
      <c r="H188" s="164">
        <f t="shared" si="24"/>
        <v>0</v>
      </c>
      <c r="I188" s="50"/>
      <c r="J188" s="29">
        <v>0</v>
      </c>
      <c r="K188" s="75"/>
      <c r="L188" s="165">
        <f t="shared" si="25"/>
        <v>0</v>
      </c>
      <c r="M188" s="161"/>
      <c r="N188" s="170"/>
      <c r="O188" s="161" t="str">
        <f t="shared" si="26"/>
        <v>-</v>
      </c>
    </row>
    <row r="189" spans="1:15" ht="15" customHeight="1">
      <c r="A189" s="60" t="s">
        <v>199</v>
      </c>
      <c r="B189" s="17" t="s">
        <v>626</v>
      </c>
      <c r="C189" s="17"/>
      <c r="D189" s="52">
        <v>1</v>
      </c>
      <c r="E189" s="213"/>
      <c r="F189" s="213"/>
      <c r="G189" s="213"/>
      <c r="H189" s="164">
        <f t="shared" si="24"/>
        <v>0</v>
      </c>
      <c r="I189" s="50"/>
      <c r="J189" s="29">
        <v>0</v>
      </c>
      <c r="K189" s="75"/>
      <c r="L189" s="165">
        <f t="shared" si="25"/>
        <v>0</v>
      </c>
      <c r="M189" s="161"/>
      <c r="N189" s="170"/>
      <c r="O189" s="161" t="str">
        <f t="shared" si="26"/>
        <v>-</v>
      </c>
    </row>
    <row r="190" spans="1:15" s="6" customFormat="1" ht="15" customHeight="1">
      <c r="A190" s="61" t="s">
        <v>200</v>
      </c>
      <c r="B190" s="17" t="s">
        <v>341</v>
      </c>
      <c r="C190" s="17"/>
      <c r="D190" s="52">
        <v>1</v>
      </c>
      <c r="E190" s="213"/>
      <c r="F190" s="213"/>
      <c r="G190" s="213"/>
      <c r="H190" s="164">
        <f t="shared" si="24"/>
        <v>0</v>
      </c>
      <c r="I190" s="50"/>
      <c r="J190" s="29">
        <v>0</v>
      </c>
      <c r="K190" s="75"/>
      <c r="L190" s="165">
        <f t="shared" si="25"/>
        <v>0</v>
      </c>
      <c r="M190" s="161"/>
      <c r="N190" s="170"/>
      <c r="O190" s="161" t="str">
        <f t="shared" si="26"/>
        <v>-</v>
      </c>
    </row>
    <row r="191" spans="1:15" s="6" customFormat="1" ht="15" customHeight="1">
      <c r="A191" s="62" t="s">
        <v>201</v>
      </c>
      <c r="B191" s="17" t="s">
        <v>342</v>
      </c>
      <c r="C191" s="17"/>
      <c r="D191" s="52">
        <v>1</v>
      </c>
      <c r="E191" s="213"/>
      <c r="F191" s="213"/>
      <c r="G191" s="213"/>
      <c r="H191" s="164">
        <f t="shared" si="24"/>
        <v>0</v>
      </c>
      <c r="I191" s="50"/>
      <c r="J191" s="29">
        <v>0</v>
      </c>
      <c r="K191" s="75"/>
      <c r="L191" s="165">
        <f t="shared" si="25"/>
        <v>0</v>
      </c>
      <c r="M191" s="161"/>
      <c r="N191" s="170"/>
      <c r="O191" s="161" t="str">
        <f t="shared" si="26"/>
        <v>-</v>
      </c>
    </row>
    <row r="192" spans="1:15" s="6" customFormat="1" ht="15" customHeight="1">
      <c r="A192" s="62" t="s">
        <v>202</v>
      </c>
      <c r="B192" s="17" t="s">
        <v>343</v>
      </c>
      <c r="C192" s="17"/>
      <c r="D192" s="52">
        <v>1</v>
      </c>
      <c r="E192" s="213"/>
      <c r="F192" s="213"/>
      <c r="G192" s="213"/>
      <c r="H192" s="164">
        <f t="shared" si="24"/>
        <v>0</v>
      </c>
      <c r="I192" s="50"/>
      <c r="J192" s="29">
        <v>0</v>
      </c>
      <c r="K192" s="75"/>
      <c r="L192" s="165">
        <f t="shared" si="25"/>
        <v>0</v>
      </c>
      <c r="M192" s="161"/>
      <c r="N192" s="170"/>
      <c r="O192" s="161" t="str">
        <f t="shared" si="26"/>
        <v>-</v>
      </c>
    </row>
    <row r="193" spans="1:15" s="6" customFormat="1" ht="15" customHeight="1">
      <c r="A193" s="61" t="s">
        <v>203</v>
      </c>
      <c r="B193" s="17" t="s">
        <v>344</v>
      </c>
      <c r="C193" s="17"/>
      <c r="D193" s="52">
        <v>1</v>
      </c>
      <c r="E193" s="213"/>
      <c r="F193" s="213"/>
      <c r="G193" s="213"/>
      <c r="H193" s="164">
        <f t="shared" si="24"/>
        <v>0</v>
      </c>
      <c r="I193" s="50"/>
      <c r="J193" s="29">
        <v>0</v>
      </c>
      <c r="K193" s="75"/>
      <c r="L193" s="165">
        <f t="shared" si="25"/>
        <v>0</v>
      </c>
      <c r="M193" s="161"/>
      <c r="N193" s="170"/>
      <c r="O193" s="161" t="str">
        <f t="shared" si="26"/>
        <v>-</v>
      </c>
    </row>
    <row r="194" spans="1:15" s="6" customFormat="1" ht="15" customHeight="1">
      <c r="A194" s="62" t="s">
        <v>204</v>
      </c>
      <c r="B194" s="17" t="s">
        <v>345</v>
      </c>
      <c r="C194" s="17"/>
      <c r="D194" s="52">
        <v>1</v>
      </c>
      <c r="E194" s="213"/>
      <c r="F194" s="213"/>
      <c r="G194" s="213"/>
      <c r="H194" s="164">
        <f t="shared" si="24"/>
        <v>0</v>
      </c>
      <c r="I194" s="50"/>
      <c r="J194" s="29">
        <v>0</v>
      </c>
      <c r="K194" s="75"/>
      <c r="L194" s="165">
        <f t="shared" si="25"/>
        <v>0</v>
      </c>
      <c r="M194" s="161"/>
      <c r="N194" s="170"/>
      <c r="O194" s="161" t="str">
        <f t="shared" si="26"/>
        <v>-</v>
      </c>
    </row>
    <row r="195" spans="1:15" s="6" customFormat="1" ht="15" customHeight="1">
      <c r="A195" s="61" t="s">
        <v>205</v>
      </c>
      <c r="B195" s="17" t="s">
        <v>346</v>
      </c>
      <c r="C195" s="17"/>
      <c r="D195" s="52">
        <v>1</v>
      </c>
      <c r="E195" s="213"/>
      <c r="F195" s="213"/>
      <c r="G195" s="213"/>
      <c r="H195" s="164">
        <f t="shared" si="24"/>
        <v>0</v>
      </c>
      <c r="I195" s="50"/>
      <c r="J195" s="29">
        <v>0</v>
      </c>
      <c r="K195" s="75"/>
      <c r="L195" s="165">
        <f t="shared" si="25"/>
        <v>0</v>
      </c>
      <c r="M195" s="161"/>
      <c r="N195" s="170"/>
      <c r="O195" s="161" t="str">
        <f t="shared" si="26"/>
        <v>-</v>
      </c>
    </row>
    <row r="196" spans="1:15" s="6" customFormat="1" ht="15" customHeight="1">
      <c r="A196" s="62" t="s">
        <v>206</v>
      </c>
      <c r="B196" s="17" t="s">
        <v>347</v>
      </c>
      <c r="C196" s="17"/>
      <c r="D196" s="52">
        <v>1</v>
      </c>
      <c r="E196" s="213"/>
      <c r="F196" s="213"/>
      <c r="G196" s="213"/>
      <c r="H196" s="164">
        <f t="shared" si="24"/>
        <v>0</v>
      </c>
      <c r="I196" s="50"/>
      <c r="J196" s="29">
        <v>0</v>
      </c>
      <c r="K196" s="75"/>
      <c r="L196" s="165">
        <f t="shared" si="25"/>
        <v>0</v>
      </c>
      <c r="M196" s="161"/>
      <c r="N196" s="170"/>
      <c r="O196" s="161" t="str">
        <f t="shared" si="26"/>
        <v>-</v>
      </c>
    </row>
    <row r="197" spans="1:15" s="6" customFormat="1" ht="15" customHeight="1">
      <c r="A197" s="62" t="s">
        <v>207</v>
      </c>
      <c r="B197" s="17" t="s">
        <v>496</v>
      </c>
      <c r="C197" s="17"/>
      <c r="D197" s="52">
        <v>1</v>
      </c>
      <c r="E197" s="213"/>
      <c r="F197" s="213"/>
      <c r="G197" s="213"/>
      <c r="H197" s="164">
        <f t="shared" si="24"/>
        <v>0</v>
      </c>
      <c r="I197" s="50"/>
      <c r="J197" s="29">
        <v>0</v>
      </c>
      <c r="K197" s="75"/>
      <c r="L197" s="165">
        <f t="shared" si="25"/>
        <v>0</v>
      </c>
      <c r="M197" s="161"/>
      <c r="N197" s="170"/>
      <c r="O197" s="161" t="str">
        <f t="shared" si="26"/>
        <v>-</v>
      </c>
    </row>
    <row r="198" spans="1:15" s="6" customFormat="1" ht="15" customHeight="1">
      <c r="A198" s="62" t="s">
        <v>208</v>
      </c>
      <c r="B198" s="89" t="s">
        <v>627</v>
      </c>
      <c r="C198" s="17"/>
      <c r="D198" s="52">
        <v>1</v>
      </c>
      <c r="E198" s="213"/>
      <c r="F198" s="213"/>
      <c r="G198" s="213"/>
      <c r="H198" s="164">
        <f t="shared" si="24"/>
        <v>0</v>
      </c>
      <c r="I198" s="50"/>
      <c r="J198" s="29">
        <v>0</v>
      </c>
      <c r="K198" s="75"/>
      <c r="L198" s="165">
        <f t="shared" si="25"/>
        <v>0</v>
      </c>
      <c r="M198" s="161"/>
      <c r="N198" s="170"/>
      <c r="O198" s="161" t="str">
        <f t="shared" si="26"/>
        <v>-</v>
      </c>
    </row>
    <row r="199" spans="1:15" s="5" customFormat="1" ht="15" customHeight="1">
      <c r="A199" s="61" t="s">
        <v>209</v>
      </c>
      <c r="B199" s="17" t="s">
        <v>446</v>
      </c>
      <c r="C199" s="17"/>
      <c r="D199" s="52">
        <v>1</v>
      </c>
      <c r="E199" s="213"/>
      <c r="F199" s="213"/>
      <c r="G199" s="213"/>
      <c r="H199" s="164">
        <f t="shared" si="24"/>
        <v>0</v>
      </c>
      <c r="I199" s="50"/>
      <c r="J199" s="29">
        <v>0</v>
      </c>
      <c r="K199" s="75"/>
      <c r="L199" s="165">
        <f t="shared" si="25"/>
        <v>0</v>
      </c>
      <c r="M199" s="161"/>
      <c r="N199" s="170"/>
      <c r="O199" s="161" t="str">
        <f t="shared" si="26"/>
        <v>-</v>
      </c>
    </row>
    <row r="200" spans="1:15" s="5" customFormat="1" ht="15" customHeight="1">
      <c r="A200" s="61" t="s">
        <v>581</v>
      </c>
      <c r="B200" s="17" t="s">
        <v>269</v>
      </c>
      <c r="C200" s="247"/>
      <c r="D200" s="321">
        <v>1</v>
      </c>
      <c r="E200" s="307"/>
      <c r="F200" s="307"/>
      <c r="G200" s="307"/>
      <c r="H200" s="312">
        <f t="shared" si="24"/>
        <v>0</v>
      </c>
      <c r="I200" s="316"/>
      <c r="J200" s="315">
        <v>0</v>
      </c>
      <c r="K200" s="317"/>
      <c r="L200" s="165">
        <f t="shared" si="25"/>
        <v>0</v>
      </c>
      <c r="M200" s="161"/>
      <c r="N200" s="170"/>
      <c r="O200" s="161" t="str">
        <f t="shared" si="26"/>
        <v>-</v>
      </c>
    </row>
    <row r="201" spans="1:15" s="3" customFormat="1" ht="15" customHeight="1">
      <c r="A201" s="34" t="s">
        <v>130</v>
      </c>
      <c r="B201" s="35" t="s">
        <v>440</v>
      </c>
      <c r="C201" s="257"/>
      <c r="D201" s="252"/>
      <c r="E201" s="252"/>
      <c r="F201" s="252"/>
      <c r="G201" s="252"/>
      <c r="H201" s="252"/>
      <c r="I201" s="252"/>
      <c r="J201" s="252"/>
      <c r="K201" s="253"/>
      <c r="L201" s="311">
        <f>SUM(L179:L200)</f>
        <v>0</v>
      </c>
      <c r="M201" s="162"/>
      <c r="N201" s="169"/>
      <c r="O201" s="162">
        <f>SUM(O179:O200)</f>
        <v>0</v>
      </c>
    </row>
    <row r="202" spans="1:15" s="21" customFormat="1" ht="15.75" customHeight="1">
      <c r="A202" s="47"/>
      <c r="B202" s="37"/>
      <c r="C202" s="318"/>
      <c r="D202" s="319"/>
      <c r="E202" s="319"/>
      <c r="F202" s="319"/>
      <c r="G202" s="319"/>
      <c r="H202" s="319"/>
      <c r="I202" s="319"/>
      <c r="J202" s="319"/>
      <c r="K202" s="319"/>
      <c r="L202" s="322"/>
      <c r="M202" s="11"/>
      <c r="N202" s="169"/>
      <c r="O202" s="79"/>
    </row>
    <row r="203" spans="1:15" s="18" customFormat="1" ht="15" customHeight="1">
      <c r="A203" s="34" t="s">
        <v>131</v>
      </c>
      <c r="B203" s="35" t="s">
        <v>441</v>
      </c>
      <c r="C203" s="258"/>
      <c r="D203" s="258"/>
      <c r="E203" s="258"/>
      <c r="F203" s="258"/>
      <c r="G203" s="258"/>
      <c r="H203" s="258"/>
      <c r="I203" s="258"/>
      <c r="J203" s="258"/>
      <c r="K203" s="258"/>
      <c r="L203" s="259"/>
      <c r="N203" s="169"/>
      <c r="O203" s="79"/>
    </row>
    <row r="204" spans="1:15" ht="15" customHeight="1">
      <c r="A204" s="407" t="s">
        <v>272</v>
      </c>
      <c r="B204" s="407" t="s">
        <v>246</v>
      </c>
      <c r="C204" s="396" t="s">
        <v>8</v>
      </c>
      <c r="D204" s="397"/>
      <c r="E204" s="397"/>
      <c r="F204" s="398"/>
      <c r="G204" s="126" t="s">
        <v>260</v>
      </c>
      <c r="H204" s="389" t="s">
        <v>263</v>
      </c>
      <c r="I204" s="390"/>
      <c r="J204" s="126" t="s">
        <v>264</v>
      </c>
      <c r="K204" s="210" t="s">
        <v>420</v>
      </c>
      <c r="L204" s="426" t="s">
        <v>31</v>
      </c>
      <c r="M204" s="239"/>
      <c r="O204" s="102" t="s">
        <v>484</v>
      </c>
    </row>
    <row r="205" spans="1:15" ht="15" customHeight="1">
      <c r="A205" s="408"/>
      <c r="B205" s="408"/>
      <c r="C205" s="401" t="s">
        <v>603</v>
      </c>
      <c r="D205" s="402"/>
      <c r="E205" s="402"/>
      <c r="F205" s="403"/>
      <c r="G205" s="209" t="s">
        <v>614</v>
      </c>
      <c r="H205" s="391" t="s">
        <v>273</v>
      </c>
      <c r="I205" s="392"/>
      <c r="J205" s="96" t="s">
        <v>274</v>
      </c>
      <c r="K205" s="211"/>
      <c r="L205" s="427"/>
      <c r="M205" s="30" t="s">
        <v>69</v>
      </c>
      <c r="O205" s="103"/>
    </row>
    <row r="206" spans="1:15" s="6" customFormat="1" ht="15" customHeight="1">
      <c r="A206" s="60" t="s">
        <v>88</v>
      </c>
      <c r="B206" s="31" t="s">
        <v>286</v>
      </c>
      <c r="C206" s="393"/>
      <c r="D206" s="394"/>
      <c r="E206" s="394"/>
      <c r="F206" s="395"/>
      <c r="G206" s="213">
        <v>1</v>
      </c>
      <c r="H206" s="214">
        <v>0</v>
      </c>
      <c r="I206" s="215"/>
      <c r="J206" s="213">
        <v>0</v>
      </c>
      <c r="K206" s="216"/>
      <c r="L206" s="165">
        <f t="shared" ref="L206:L215" si="27">G206*H206*J206</f>
        <v>0</v>
      </c>
      <c r="M206" s="58"/>
      <c r="N206" s="170"/>
      <c r="O206" s="58" t="str">
        <f t="shared" ref="O206:O215" si="28">IF(K206="Oui",L206,"-")</f>
        <v>-</v>
      </c>
    </row>
    <row r="207" spans="1:15" s="6" customFormat="1" ht="15" customHeight="1">
      <c r="A207" s="60"/>
      <c r="B207" s="31"/>
      <c r="C207" s="393"/>
      <c r="D207" s="394"/>
      <c r="E207" s="394"/>
      <c r="F207" s="395"/>
      <c r="G207" s="213">
        <v>1</v>
      </c>
      <c r="H207" s="214">
        <v>0</v>
      </c>
      <c r="I207" s="215"/>
      <c r="J207" s="213">
        <v>0</v>
      </c>
      <c r="K207" s="216"/>
      <c r="L207" s="165">
        <f t="shared" si="27"/>
        <v>0</v>
      </c>
      <c r="M207" s="161"/>
      <c r="N207" s="170"/>
      <c r="O207" s="161" t="str">
        <f t="shared" si="28"/>
        <v>-</v>
      </c>
    </row>
    <row r="208" spans="1:15" s="6" customFormat="1" ht="15" customHeight="1">
      <c r="A208" s="60"/>
      <c r="B208" s="31"/>
      <c r="C208" s="393"/>
      <c r="D208" s="394"/>
      <c r="E208" s="394"/>
      <c r="F208" s="395"/>
      <c r="G208" s="213">
        <v>1</v>
      </c>
      <c r="H208" s="214">
        <v>0</v>
      </c>
      <c r="I208" s="215"/>
      <c r="J208" s="213">
        <v>0</v>
      </c>
      <c r="K208" s="216"/>
      <c r="L208" s="165">
        <f t="shared" si="27"/>
        <v>0</v>
      </c>
      <c r="M208" s="161"/>
      <c r="N208" s="170"/>
      <c r="O208" s="161" t="str">
        <f t="shared" si="28"/>
        <v>-</v>
      </c>
    </row>
    <row r="209" spans="1:15" s="8" customFormat="1" ht="15" customHeight="1">
      <c r="A209" s="60" t="s">
        <v>89</v>
      </c>
      <c r="B209" s="17" t="s">
        <v>287</v>
      </c>
      <c r="C209" s="393"/>
      <c r="D209" s="394"/>
      <c r="E209" s="394"/>
      <c r="F209" s="395"/>
      <c r="G209" s="213">
        <v>1</v>
      </c>
      <c r="H209" s="214">
        <v>0</v>
      </c>
      <c r="I209" s="215"/>
      <c r="J209" s="213">
        <v>0</v>
      </c>
      <c r="K209" s="216"/>
      <c r="L209" s="165">
        <f t="shared" si="27"/>
        <v>0</v>
      </c>
      <c r="M209" s="161"/>
      <c r="N209" s="170"/>
      <c r="O209" s="161" t="str">
        <f t="shared" si="28"/>
        <v>-</v>
      </c>
    </row>
    <row r="210" spans="1:15" s="8" customFormat="1" ht="15" customHeight="1">
      <c r="A210" s="60"/>
      <c r="B210" s="17"/>
      <c r="C210" s="393"/>
      <c r="D210" s="394"/>
      <c r="E210" s="394"/>
      <c r="F210" s="395"/>
      <c r="G210" s="213">
        <v>1</v>
      </c>
      <c r="H210" s="214">
        <v>0</v>
      </c>
      <c r="I210" s="215"/>
      <c r="J210" s="213">
        <v>0</v>
      </c>
      <c r="K210" s="216"/>
      <c r="L210" s="165">
        <f t="shared" si="27"/>
        <v>0</v>
      </c>
      <c r="M210" s="161"/>
      <c r="N210" s="170"/>
      <c r="O210" s="161" t="str">
        <f t="shared" si="28"/>
        <v>-</v>
      </c>
    </row>
    <row r="211" spans="1:15" s="8" customFormat="1" ht="15" customHeight="1">
      <c r="A211" s="60"/>
      <c r="B211" s="17"/>
      <c r="C211" s="393"/>
      <c r="D211" s="394"/>
      <c r="E211" s="394"/>
      <c r="F211" s="395"/>
      <c r="G211" s="213">
        <v>1</v>
      </c>
      <c r="H211" s="214">
        <v>0</v>
      </c>
      <c r="I211" s="215"/>
      <c r="J211" s="213">
        <v>0</v>
      </c>
      <c r="K211" s="216"/>
      <c r="L211" s="165">
        <f t="shared" si="27"/>
        <v>0</v>
      </c>
      <c r="M211" s="161"/>
      <c r="N211" s="170"/>
      <c r="O211" s="161" t="str">
        <f t="shared" si="28"/>
        <v>-</v>
      </c>
    </row>
    <row r="212" spans="1:15" s="8" customFormat="1" ht="15" customHeight="1">
      <c r="A212" s="60" t="s">
        <v>193</v>
      </c>
      <c r="B212" s="17" t="s">
        <v>417</v>
      </c>
      <c r="C212" s="393"/>
      <c r="D212" s="394"/>
      <c r="E212" s="394"/>
      <c r="F212" s="395"/>
      <c r="G212" s="213">
        <v>1</v>
      </c>
      <c r="H212" s="214">
        <v>0</v>
      </c>
      <c r="I212" s="215"/>
      <c r="J212" s="213">
        <v>0</v>
      </c>
      <c r="K212" s="216"/>
      <c r="L212" s="165">
        <f t="shared" si="27"/>
        <v>0</v>
      </c>
      <c r="M212" s="161"/>
      <c r="N212" s="170"/>
      <c r="O212" s="161" t="str">
        <f t="shared" si="28"/>
        <v>-</v>
      </c>
    </row>
    <row r="213" spans="1:15" s="8" customFormat="1" ht="15" customHeight="1">
      <c r="A213" s="60"/>
      <c r="B213" s="17"/>
      <c r="C213" s="393"/>
      <c r="D213" s="394"/>
      <c r="E213" s="394"/>
      <c r="F213" s="395"/>
      <c r="G213" s="213">
        <v>1</v>
      </c>
      <c r="H213" s="214">
        <v>0</v>
      </c>
      <c r="I213" s="215"/>
      <c r="J213" s="213">
        <v>0</v>
      </c>
      <c r="K213" s="216"/>
      <c r="L213" s="165">
        <f t="shared" si="27"/>
        <v>0</v>
      </c>
      <c r="M213" s="161"/>
      <c r="N213" s="170"/>
      <c r="O213" s="161" t="str">
        <f t="shared" si="28"/>
        <v>-</v>
      </c>
    </row>
    <row r="214" spans="1:15" s="8" customFormat="1" ht="15" customHeight="1">
      <c r="A214" s="60"/>
      <c r="B214" s="17"/>
      <c r="C214" s="393"/>
      <c r="D214" s="394"/>
      <c r="E214" s="394"/>
      <c r="F214" s="395"/>
      <c r="G214" s="213">
        <v>1</v>
      </c>
      <c r="H214" s="214">
        <v>0</v>
      </c>
      <c r="I214" s="215"/>
      <c r="J214" s="213">
        <v>0</v>
      </c>
      <c r="K214" s="216"/>
      <c r="L214" s="165">
        <f t="shared" si="27"/>
        <v>0</v>
      </c>
      <c r="M214" s="161"/>
      <c r="N214" s="170"/>
      <c r="O214" s="161" t="str">
        <f t="shared" si="28"/>
        <v>-</v>
      </c>
    </row>
    <row r="215" spans="1:15" s="5" customFormat="1" ht="15" customHeight="1">
      <c r="A215" s="61" t="s">
        <v>582</v>
      </c>
      <c r="B215" s="17" t="s">
        <v>506</v>
      </c>
      <c r="C215" s="393"/>
      <c r="D215" s="394"/>
      <c r="E215" s="394"/>
      <c r="F215" s="395"/>
      <c r="G215" s="213">
        <v>1</v>
      </c>
      <c r="H215" s="214">
        <v>0</v>
      </c>
      <c r="I215" s="215"/>
      <c r="J215" s="213">
        <v>0</v>
      </c>
      <c r="K215" s="216"/>
      <c r="L215" s="165">
        <f t="shared" si="27"/>
        <v>0</v>
      </c>
      <c r="M215" s="161"/>
      <c r="N215" s="170"/>
      <c r="O215" s="161" t="str">
        <f t="shared" si="28"/>
        <v>-</v>
      </c>
    </row>
    <row r="216" spans="1:15" s="3" customFormat="1" ht="15" customHeight="1">
      <c r="A216" s="34" t="s">
        <v>131</v>
      </c>
      <c r="B216" s="35" t="s">
        <v>442</v>
      </c>
      <c r="C216" s="218"/>
      <c r="D216" s="252"/>
      <c r="E216" s="252"/>
      <c r="F216" s="252"/>
      <c r="G216" s="252"/>
      <c r="H216" s="252"/>
      <c r="I216" s="252"/>
      <c r="J216" s="252"/>
      <c r="K216" s="252"/>
      <c r="L216" s="160">
        <f>SUM(L206:L215)</f>
        <v>0</v>
      </c>
      <c r="M216" s="162"/>
      <c r="N216" s="169"/>
      <c r="O216" s="162">
        <f>SUM(O206:O215)</f>
        <v>0</v>
      </c>
    </row>
    <row r="217" spans="1:15" s="21" customFormat="1" ht="15.75" customHeight="1">
      <c r="A217" s="47"/>
      <c r="B217" s="37"/>
      <c r="C217" s="208"/>
      <c r="D217" s="252"/>
      <c r="E217" s="252"/>
      <c r="F217" s="252"/>
      <c r="G217" s="252"/>
      <c r="H217" s="252"/>
      <c r="I217" s="252"/>
      <c r="J217" s="252"/>
      <c r="K217" s="252"/>
      <c r="L217" s="63"/>
      <c r="M217" s="11"/>
      <c r="N217" s="169"/>
      <c r="O217" s="79"/>
    </row>
    <row r="218" spans="1:15" s="18" customFormat="1" ht="15" customHeight="1">
      <c r="A218" s="34" t="s">
        <v>179</v>
      </c>
      <c r="B218" s="35" t="s">
        <v>443</v>
      </c>
      <c r="C218" s="208"/>
      <c r="D218" s="208"/>
      <c r="E218" s="258"/>
      <c r="F218" s="258"/>
      <c r="G218" s="258"/>
      <c r="H218" s="208"/>
      <c r="I218" s="208"/>
      <c r="J218" s="208"/>
      <c r="K218" s="208"/>
      <c r="L218" s="38"/>
      <c r="N218" s="169"/>
      <c r="O218" s="79"/>
    </row>
    <row r="219" spans="1:15" ht="15" customHeight="1">
      <c r="A219" s="407" t="s">
        <v>272</v>
      </c>
      <c r="B219" s="407" t="s">
        <v>246</v>
      </c>
      <c r="C219" s="396" t="s">
        <v>8</v>
      </c>
      <c r="D219" s="397"/>
      <c r="E219" s="397"/>
      <c r="F219" s="398"/>
      <c r="G219" s="126" t="s">
        <v>260</v>
      </c>
      <c r="H219" s="389" t="s">
        <v>263</v>
      </c>
      <c r="I219" s="390"/>
      <c r="J219" s="126" t="s">
        <v>264</v>
      </c>
      <c r="K219" s="220" t="s">
        <v>420</v>
      </c>
      <c r="L219" s="412" t="s">
        <v>31</v>
      </c>
      <c r="M219" s="240"/>
      <c r="O219" s="102" t="s">
        <v>484</v>
      </c>
    </row>
    <row r="220" spans="1:15" ht="15" customHeight="1">
      <c r="A220" s="408"/>
      <c r="B220" s="408"/>
      <c r="C220" s="401" t="s">
        <v>603</v>
      </c>
      <c r="D220" s="402"/>
      <c r="E220" s="402"/>
      <c r="F220" s="403"/>
      <c r="G220" s="209" t="s">
        <v>604</v>
      </c>
      <c r="H220" s="391" t="s">
        <v>273</v>
      </c>
      <c r="I220" s="392"/>
      <c r="J220" s="96" t="s">
        <v>274</v>
      </c>
      <c r="K220" s="211"/>
      <c r="L220" s="413"/>
      <c r="M220" s="105" t="s">
        <v>69</v>
      </c>
      <c r="O220" s="103"/>
    </row>
    <row r="221" spans="1:15" s="2" customFormat="1" ht="15" customHeight="1">
      <c r="A221" s="60" t="s">
        <v>90</v>
      </c>
      <c r="B221" s="17" t="s">
        <v>348</v>
      </c>
      <c r="C221" s="409"/>
      <c r="D221" s="410"/>
      <c r="E221" s="410"/>
      <c r="F221" s="411"/>
      <c r="G221" s="213">
        <v>1</v>
      </c>
      <c r="H221" s="53">
        <v>0</v>
      </c>
      <c r="I221" s="50"/>
      <c r="J221" s="29">
        <v>0</v>
      </c>
      <c r="K221" s="75"/>
      <c r="L221" s="165">
        <f t="shared" ref="L221:L241" si="29">G221*H221*J221</f>
        <v>0</v>
      </c>
      <c r="M221" s="161"/>
      <c r="N221" s="170"/>
      <c r="O221" s="161" t="str">
        <f t="shared" ref="O221:O241" si="30">IF(K221="Oui",L221,"-")</f>
        <v>-</v>
      </c>
    </row>
    <row r="222" spans="1:15" ht="15" customHeight="1">
      <c r="A222" s="60" t="s">
        <v>91</v>
      </c>
      <c r="B222" s="17" t="s">
        <v>349</v>
      </c>
      <c r="C222" s="409"/>
      <c r="D222" s="410"/>
      <c r="E222" s="410"/>
      <c r="F222" s="411"/>
      <c r="G222" s="213">
        <v>1</v>
      </c>
      <c r="H222" s="53">
        <v>0</v>
      </c>
      <c r="I222" s="50"/>
      <c r="J222" s="29">
        <v>0</v>
      </c>
      <c r="K222" s="75"/>
      <c r="L222" s="165">
        <f t="shared" si="29"/>
        <v>0</v>
      </c>
      <c r="M222" s="161"/>
      <c r="N222" s="170"/>
      <c r="O222" s="161" t="str">
        <f t="shared" si="30"/>
        <v>-</v>
      </c>
    </row>
    <row r="223" spans="1:15" ht="15" customHeight="1">
      <c r="A223" s="60" t="s">
        <v>92</v>
      </c>
      <c r="B223" s="17" t="s">
        <v>364</v>
      </c>
      <c r="C223" s="409"/>
      <c r="D223" s="410"/>
      <c r="E223" s="410"/>
      <c r="F223" s="411"/>
      <c r="G223" s="213">
        <v>1</v>
      </c>
      <c r="H223" s="53">
        <v>0</v>
      </c>
      <c r="I223" s="50"/>
      <c r="J223" s="29">
        <v>0</v>
      </c>
      <c r="K223" s="75"/>
      <c r="L223" s="165">
        <f t="shared" si="29"/>
        <v>0</v>
      </c>
      <c r="M223" s="161"/>
      <c r="N223" s="170"/>
      <c r="O223" s="161" t="str">
        <f t="shared" si="30"/>
        <v>-</v>
      </c>
    </row>
    <row r="224" spans="1:15" s="6" customFormat="1" ht="15" customHeight="1">
      <c r="A224" s="62" t="s">
        <v>93</v>
      </c>
      <c r="B224" s="17" t="s">
        <v>365</v>
      </c>
      <c r="C224" s="409"/>
      <c r="D224" s="410"/>
      <c r="E224" s="410"/>
      <c r="F224" s="411"/>
      <c r="G224" s="213">
        <v>1</v>
      </c>
      <c r="H224" s="53">
        <v>0</v>
      </c>
      <c r="I224" s="50"/>
      <c r="J224" s="29">
        <v>0</v>
      </c>
      <c r="K224" s="75"/>
      <c r="L224" s="165">
        <f t="shared" si="29"/>
        <v>0</v>
      </c>
      <c r="M224" s="161"/>
      <c r="N224" s="170"/>
      <c r="O224" s="161" t="str">
        <f t="shared" si="30"/>
        <v>-</v>
      </c>
    </row>
    <row r="225" spans="1:15" ht="15" customHeight="1">
      <c r="A225" s="60" t="s">
        <v>94</v>
      </c>
      <c r="B225" s="17" t="s">
        <v>350</v>
      </c>
      <c r="C225" s="409"/>
      <c r="D225" s="410"/>
      <c r="E225" s="410"/>
      <c r="F225" s="411"/>
      <c r="G225" s="213">
        <v>1</v>
      </c>
      <c r="H225" s="53">
        <v>0</v>
      </c>
      <c r="I225" s="50"/>
      <c r="J225" s="29">
        <v>0</v>
      </c>
      <c r="K225" s="75"/>
      <c r="L225" s="165">
        <f t="shared" si="29"/>
        <v>0</v>
      </c>
      <c r="M225" s="161"/>
      <c r="N225" s="170"/>
      <c r="O225" s="161" t="str">
        <f t="shared" si="30"/>
        <v>-</v>
      </c>
    </row>
    <row r="226" spans="1:15" ht="15" customHeight="1">
      <c r="A226" s="60" t="s">
        <v>95</v>
      </c>
      <c r="B226" s="17" t="s">
        <v>351</v>
      </c>
      <c r="C226" s="409"/>
      <c r="D226" s="410"/>
      <c r="E226" s="410"/>
      <c r="F226" s="411"/>
      <c r="G226" s="213">
        <v>1</v>
      </c>
      <c r="H226" s="53">
        <v>0</v>
      </c>
      <c r="I226" s="50"/>
      <c r="J226" s="29">
        <v>0</v>
      </c>
      <c r="K226" s="75"/>
      <c r="L226" s="165">
        <f t="shared" si="29"/>
        <v>0</v>
      </c>
      <c r="M226" s="161"/>
      <c r="N226" s="170"/>
      <c r="O226" s="161" t="str">
        <f t="shared" si="30"/>
        <v>-</v>
      </c>
    </row>
    <row r="227" spans="1:15" ht="15" customHeight="1">
      <c r="A227" s="112" t="s">
        <v>180</v>
      </c>
      <c r="B227" s="89" t="s">
        <v>352</v>
      </c>
      <c r="C227" s="409"/>
      <c r="D227" s="410"/>
      <c r="E227" s="410"/>
      <c r="F227" s="411"/>
      <c r="G227" s="213">
        <v>1</v>
      </c>
      <c r="H227" s="53">
        <v>0</v>
      </c>
      <c r="I227" s="50"/>
      <c r="J227" s="29">
        <v>0</v>
      </c>
      <c r="K227" s="75"/>
      <c r="L227" s="165">
        <f t="shared" si="29"/>
        <v>0</v>
      </c>
      <c r="M227" s="161"/>
      <c r="N227" s="170"/>
      <c r="O227" s="161" t="str">
        <f t="shared" si="30"/>
        <v>-</v>
      </c>
    </row>
    <row r="228" spans="1:15" s="6" customFormat="1" ht="15" customHeight="1">
      <c r="A228" s="114" t="s">
        <v>181</v>
      </c>
      <c r="B228" s="89" t="s">
        <v>628</v>
      </c>
      <c r="C228" s="409"/>
      <c r="D228" s="410"/>
      <c r="E228" s="410"/>
      <c r="F228" s="411"/>
      <c r="G228" s="213">
        <v>1</v>
      </c>
      <c r="H228" s="53">
        <v>0</v>
      </c>
      <c r="I228" s="50"/>
      <c r="J228" s="29">
        <v>0</v>
      </c>
      <c r="K228" s="75"/>
      <c r="L228" s="165">
        <f t="shared" si="29"/>
        <v>0</v>
      </c>
      <c r="M228" s="161"/>
      <c r="N228" s="170"/>
      <c r="O228" s="161" t="str">
        <f t="shared" si="30"/>
        <v>-</v>
      </c>
    </row>
    <row r="229" spans="1:15" s="6" customFormat="1" ht="15" customHeight="1">
      <c r="A229" s="121" t="s">
        <v>182</v>
      </c>
      <c r="B229" s="89" t="s">
        <v>353</v>
      </c>
      <c r="C229" s="409"/>
      <c r="D229" s="410"/>
      <c r="E229" s="410"/>
      <c r="F229" s="411"/>
      <c r="G229" s="213">
        <v>1</v>
      </c>
      <c r="H229" s="53">
        <v>0</v>
      </c>
      <c r="I229" s="50"/>
      <c r="J229" s="29">
        <v>0</v>
      </c>
      <c r="K229" s="75"/>
      <c r="L229" s="165">
        <f t="shared" si="29"/>
        <v>0</v>
      </c>
      <c r="M229" s="161"/>
      <c r="N229" s="170"/>
      <c r="O229" s="161" t="str">
        <f t="shared" si="30"/>
        <v>-</v>
      </c>
    </row>
    <row r="230" spans="1:15" s="6" customFormat="1" ht="15" customHeight="1">
      <c r="A230" s="121" t="s">
        <v>183</v>
      </c>
      <c r="B230" s="89" t="s">
        <v>354</v>
      </c>
      <c r="C230" s="409"/>
      <c r="D230" s="410"/>
      <c r="E230" s="410"/>
      <c r="F230" s="411"/>
      <c r="G230" s="213">
        <v>1</v>
      </c>
      <c r="H230" s="53">
        <v>0</v>
      </c>
      <c r="I230" s="50"/>
      <c r="J230" s="29">
        <v>0</v>
      </c>
      <c r="K230" s="75"/>
      <c r="L230" s="165">
        <f t="shared" si="29"/>
        <v>0</v>
      </c>
      <c r="M230" s="161"/>
      <c r="N230" s="170"/>
      <c r="O230" s="161" t="str">
        <f t="shared" si="30"/>
        <v>-</v>
      </c>
    </row>
    <row r="231" spans="1:15" s="6" customFormat="1" ht="15" customHeight="1">
      <c r="A231" s="114" t="s">
        <v>184</v>
      </c>
      <c r="B231" s="89" t="s">
        <v>508</v>
      </c>
      <c r="C231" s="423"/>
      <c r="D231" s="424"/>
      <c r="E231" s="424"/>
      <c r="F231" s="425"/>
      <c r="G231" s="213">
        <v>1</v>
      </c>
      <c r="H231" s="53">
        <v>0</v>
      </c>
      <c r="I231" s="50"/>
      <c r="J231" s="29">
        <v>0</v>
      </c>
      <c r="K231" s="75"/>
      <c r="L231" s="165">
        <f t="shared" si="29"/>
        <v>0</v>
      </c>
      <c r="M231" s="161"/>
      <c r="N231" s="170"/>
      <c r="O231" s="161" t="str">
        <f t="shared" si="30"/>
        <v>-</v>
      </c>
    </row>
    <row r="232" spans="1:15" s="2" customFormat="1" ht="15" customHeight="1">
      <c r="A232" s="112" t="s">
        <v>185</v>
      </c>
      <c r="B232" s="89" t="s">
        <v>355</v>
      </c>
      <c r="C232" s="409"/>
      <c r="D232" s="410"/>
      <c r="E232" s="410"/>
      <c r="F232" s="411"/>
      <c r="G232" s="213">
        <v>1</v>
      </c>
      <c r="H232" s="53">
        <v>0</v>
      </c>
      <c r="I232" s="50"/>
      <c r="J232" s="29">
        <v>0</v>
      </c>
      <c r="K232" s="75"/>
      <c r="L232" s="165">
        <f t="shared" si="29"/>
        <v>0</v>
      </c>
      <c r="M232" s="161"/>
      <c r="N232" s="170"/>
      <c r="O232" s="161" t="str">
        <f t="shared" si="30"/>
        <v>-</v>
      </c>
    </row>
    <row r="233" spans="1:15" ht="15" customHeight="1">
      <c r="A233" s="60" t="s">
        <v>186</v>
      </c>
      <c r="B233" s="17" t="s">
        <v>356</v>
      </c>
      <c r="C233" s="409"/>
      <c r="D233" s="410"/>
      <c r="E233" s="410"/>
      <c r="F233" s="411"/>
      <c r="G233" s="213">
        <v>1</v>
      </c>
      <c r="H233" s="53">
        <v>0</v>
      </c>
      <c r="I233" s="50"/>
      <c r="J233" s="29">
        <v>0</v>
      </c>
      <c r="K233" s="75"/>
      <c r="L233" s="165">
        <f t="shared" si="29"/>
        <v>0</v>
      </c>
      <c r="M233" s="161"/>
      <c r="N233" s="170"/>
      <c r="O233" s="161" t="str">
        <f t="shared" si="30"/>
        <v>-</v>
      </c>
    </row>
    <row r="234" spans="1:15" ht="15" customHeight="1">
      <c r="A234" s="60" t="s">
        <v>187</v>
      </c>
      <c r="B234" s="17" t="s">
        <v>357</v>
      </c>
      <c r="C234" s="409"/>
      <c r="D234" s="410"/>
      <c r="E234" s="410"/>
      <c r="F234" s="411"/>
      <c r="G234" s="213">
        <v>1</v>
      </c>
      <c r="H234" s="53">
        <v>0</v>
      </c>
      <c r="I234" s="50"/>
      <c r="J234" s="29">
        <v>0</v>
      </c>
      <c r="K234" s="75"/>
      <c r="L234" s="165">
        <f t="shared" si="29"/>
        <v>0</v>
      </c>
      <c r="M234" s="161"/>
      <c r="N234" s="170"/>
      <c r="O234" s="161" t="str">
        <f t="shared" si="30"/>
        <v>-</v>
      </c>
    </row>
    <row r="235" spans="1:15" ht="15" customHeight="1">
      <c r="A235" s="60" t="s">
        <v>188</v>
      </c>
      <c r="B235" s="89" t="s">
        <v>358</v>
      </c>
      <c r="C235" s="409"/>
      <c r="D235" s="410"/>
      <c r="E235" s="410"/>
      <c r="F235" s="411"/>
      <c r="G235" s="213">
        <v>1</v>
      </c>
      <c r="H235" s="53">
        <v>0</v>
      </c>
      <c r="I235" s="50"/>
      <c r="J235" s="29">
        <v>0</v>
      </c>
      <c r="K235" s="75"/>
      <c r="L235" s="165">
        <f t="shared" si="29"/>
        <v>0</v>
      </c>
      <c r="M235" s="161"/>
      <c r="N235" s="170"/>
      <c r="O235" s="161" t="str">
        <f t="shared" si="30"/>
        <v>-</v>
      </c>
    </row>
    <row r="236" spans="1:15" ht="15" customHeight="1">
      <c r="A236" s="60" t="s">
        <v>188</v>
      </c>
      <c r="B236" s="17" t="s">
        <v>359</v>
      </c>
      <c r="C236" s="409"/>
      <c r="D236" s="410"/>
      <c r="E236" s="410"/>
      <c r="F236" s="411"/>
      <c r="G236" s="213">
        <v>1</v>
      </c>
      <c r="H236" s="53">
        <v>0</v>
      </c>
      <c r="I236" s="50"/>
      <c r="J236" s="29">
        <v>0</v>
      </c>
      <c r="K236" s="75"/>
      <c r="L236" s="165">
        <f t="shared" si="29"/>
        <v>0</v>
      </c>
      <c r="M236" s="161"/>
      <c r="N236" s="170"/>
      <c r="O236" s="161" t="str">
        <f t="shared" si="30"/>
        <v>-</v>
      </c>
    </row>
    <row r="237" spans="1:15" ht="15" customHeight="1">
      <c r="A237" s="60" t="s">
        <v>189</v>
      </c>
      <c r="B237" s="17" t="s">
        <v>360</v>
      </c>
      <c r="C237" s="409"/>
      <c r="D237" s="410"/>
      <c r="E237" s="410"/>
      <c r="F237" s="411"/>
      <c r="G237" s="213">
        <v>1</v>
      </c>
      <c r="H237" s="53">
        <v>0</v>
      </c>
      <c r="I237" s="50"/>
      <c r="J237" s="29">
        <v>0</v>
      </c>
      <c r="K237" s="75"/>
      <c r="L237" s="165">
        <f t="shared" si="29"/>
        <v>0</v>
      </c>
      <c r="M237" s="161"/>
      <c r="N237" s="170"/>
      <c r="O237" s="161" t="str">
        <f t="shared" si="30"/>
        <v>-</v>
      </c>
    </row>
    <row r="238" spans="1:15" ht="15" customHeight="1">
      <c r="A238" s="60" t="s">
        <v>190</v>
      </c>
      <c r="B238" s="17" t="s">
        <v>361</v>
      </c>
      <c r="C238" s="409"/>
      <c r="D238" s="410"/>
      <c r="E238" s="410"/>
      <c r="F238" s="411"/>
      <c r="G238" s="213">
        <v>1</v>
      </c>
      <c r="H238" s="53">
        <v>0</v>
      </c>
      <c r="I238" s="50"/>
      <c r="J238" s="29">
        <v>0</v>
      </c>
      <c r="K238" s="75"/>
      <c r="L238" s="165">
        <f t="shared" si="29"/>
        <v>0</v>
      </c>
      <c r="M238" s="161"/>
      <c r="N238" s="170"/>
      <c r="O238" s="161" t="str">
        <f t="shared" si="30"/>
        <v>-</v>
      </c>
    </row>
    <row r="239" spans="1:15" ht="15" customHeight="1">
      <c r="A239" s="60" t="s">
        <v>191</v>
      </c>
      <c r="B239" s="17" t="s">
        <v>362</v>
      </c>
      <c r="C239" s="409"/>
      <c r="D239" s="410"/>
      <c r="E239" s="410"/>
      <c r="F239" s="411"/>
      <c r="G239" s="213">
        <v>1</v>
      </c>
      <c r="H239" s="53">
        <v>0</v>
      </c>
      <c r="I239" s="50"/>
      <c r="J239" s="29">
        <v>0</v>
      </c>
      <c r="K239" s="75"/>
      <c r="L239" s="165">
        <f t="shared" si="29"/>
        <v>0</v>
      </c>
      <c r="M239" s="161"/>
      <c r="N239" s="170"/>
      <c r="O239" s="161" t="str">
        <f t="shared" si="30"/>
        <v>-</v>
      </c>
    </row>
    <row r="240" spans="1:15" ht="15" customHeight="1">
      <c r="A240" s="60" t="s">
        <v>192</v>
      </c>
      <c r="B240" s="17" t="s">
        <v>363</v>
      </c>
      <c r="C240" s="409"/>
      <c r="D240" s="410"/>
      <c r="E240" s="410"/>
      <c r="F240" s="411"/>
      <c r="G240" s="213">
        <v>1</v>
      </c>
      <c r="H240" s="53">
        <v>0</v>
      </c>
      <c r="I240" s="50"/>
      <c r="J240" s="29">
        <v>0</v>
      </c>
      <c r="K240" s="75"/>
      <c r="L240" s="165">
        <f t="shared" si="29"/>
        <v>0</v>
      </c>
      <c r="M240" s="161"/>
      <c r="N240" s="170"/>
      <c r="O240" s="161" t="str">
        <f t="shared" si="30"/>
        <v>-</v>
      </c>
    </row>
    <row r="241" spans="1:15" s="5" customFormat="1" ht="15" customHeight="1">
      <c r="A241" s="61" t="s">
        <v>583</v>
      </c>
      <c r="B241" s="17" t="s">
        <v>269</v>
      </c>
      <c r="C241" s="420"/>
      <c r="D241" s="421"/>
      <c r="E241" s="421"/>
      <c r="F241" s="422"/>
      <c r="G241" s="307">
        <v>1</v>
      </c>
      <c r="H241" s="308">
        <v>0</v>
      </c>
      <c r="I241" s="316"/>
      <c r="J241" s="315">
        <v>0</v>
      </c>
      <c r="K241" s="317"/>
      <c r="L241" s="165">
        <f t="shared" si="29"/>
        <v>0</v>
      </c>
      <c r="M241" s="161"/>
      <c r="N241" s="170"/>
      <c r="O241" s="161" t="str">
        <f t="shared" si="30"/>
        <v>-</v>
      </c>
    </row>
    <row r="242" spans="1:15" s="3" customFormat="1" ht="15" customHeight="1">
      <c r="A242" s="34" t="s">
        <v>179</v>
      </c>
      <c r="B242" s="196" t="s">
        <v>444</v>
      </c>
      <c r="C242" s="257"/>
      <c r="D242" s="252"/>
      <c r="E242" s="252"/>
      <c r="F242" s="252"/>
      <c r="G242" s="252"/>
      <c r="H242" s="252"/>
      <c r="I242" s="252"/>
      <c r="J242" s="252"/>
      <c r="K242" s="253"/>
      <c r="L242" s="311">
        <f>SUM(L221:L241)</f>
        <v>0</v>
      </c>
      <c r="M242" s="162"/>
      <c r="N242" s="169"/>
      <c r="O242" s="162">
        <f>SUM(O221:O241)</f>
        <v>0</v>
      </c>
    </row>
    <row r="243" spans="1:15" ht="15" customHeight="1">
      <c r="A243" s="13"/>
      <c r="B243" s="5"/>
      <c r="C243" s="5"/>
      <c r="D243" s="14"/>
      <c r="E243" s="98"/>
      <c r="F243" s="98"/>
      <c r="G243" s="98"/>
      <c r="H243" s="5"/>
      <c r="I243" s="5"/>
      <c r="J243" s="5"/>
      <c r="K243" s="5"/>
      <c r="L243" s="5"/>
    </row>
    <row r="244" spans="1:15" ht="15" customHeight="1">
      <c r="A244" s="13"/>
      <c r="B244" s="5"/>
      <c r="C244" s="5"/>
      <c r="D244" s="14"/>
      <c r="E244" s="98"/>
      <c r="F244" s="98"/>
      <c r="G244" s="98"/>
      <c r="H244" s="5"/>
      <c r="I244" s="5"/>
      <c r="J244" s="5"/>
      <c r="K244" s="5"/>
      <c r="L244" s="5"/>
    </row>
    <row r="245" spans="1:15" ht="15" customHeight="1">
      <c r="A245" s="13"/>
      <c r="B245" s="5"/>
      <c r="C245" s="5"/>
      <c r="D245" s="14"/>
      <c r="E245" s="98"/>
      <c r="F245" s="98"/>
      <c r="G245" s="98"/>
      <c r="H245" s="5"/>
      <c r="I245" s="5"/>
      <c r="J245" s="5"/>
      <c r="K245" s="5"/>
      <c r="L245" s="5"/>
    </row>
    <row r="246" spans="1:15" ht="15" customHeight="1">
      <c r="A246" s="13"/>
      <c r="B246" s="5"/>
      <c r="C246" s="5"/>
      <c r="D246" s="14"/>
      <c r="E246" s="98"/>
      <c r="F246" s="98"/>
      <c r="G246" s="98"/>
      <c r="H246" s="5"/>
      <c r="I246" s="5"/>
      <c r="J246" s="5"/>
      <c r="K246" s="5"/>
      <c r="L246" s="5"/>
    </row>
    <row r="247" spans="1:15" ht="15" customHeight="1">
      <c r="A247" s="13"/>
      <c r="B247" s="5"/>
      <c r="C247" s="5"/>
      <c r="D247" s="14"/>
      <c r="E247" s="98"/>
      <c r="F247" s="98"/>
      <c r="G247" s="98"/>
      <c r="H247" s="5"/>
      <c r="I247" s="5"/>
      <c r="J247" s="5"/>
      <c r="K247" s="5"/>
      <c r="L247" s="5"/>
    </row>
    <row r="248" spans="1:15" ht="15" customHeight="1">
      <c r="A248" s="13"/>
      <c r="B248" s="5"/>
      <c r="C248" s="5"/>
      <c r="D248" s="14"/>
      <c r="E248" s="98"/>
      <c r="F248" s="98"/>
      <c r="G248" s="98"/>
      <c r="H248" s="5"/>
      <c r="I248" s="5"/>
      <c r="J248" s="5"/>
      <c r="K248" s="5"/>
      <c r="L248" s="5"/>
    </row>
    <row r="249" spans="1:15" ht="15" customHeight="1">
      <c r="A249" s="13"/>
      <c r="B249" s="5"/>
      <c r="C249" s="5"/>
      <c r="D249" s="14"/>
      <c r="E249" s="98"/>
      <c r="F249" s="98"/>
      <c r="G249" s="98"/>
      <c r="H249" s="5"/>
      <c r="I249" s="5"/>
      <c r="J249" s="5"/>
      <c r="K249" s="5"/>
      <c r="L249" s="5"/>
    </row>
    <row r="250" spans="1:15" ht="15" customHeight="1">
      <c r="A250" s="13"/>
      <c r="B250" s="5"/>
      <c r="C250" s="5"/>
      <c r="D250" s="14"/>
      <c r="E250" s="98"/>
      <c r="F250" s="98"/>
      <c r="G250" s="98"/>
      <c r="H250" s="5"/>
      <c r="I250" s="5"/>
      <c r="J250" s="5"/>
      <c r="K250" s="5"/>
      <c r="L250" s="5"/>
    </row>
    <row r="251" spans="1:15" ht="15" customHeight="1">
      <c r="A251" s="13"/>
      <c r="B251" s="5"/>
      <c r="C251" s="5"/>
      <c r="D251" s="14"/>
      <c r="E251" s="98"/>
      <c r="F251" s="98"/>
      <c r="G251" s="98"/>
      <c r="H251" s="5"/>
      <c r="I251" s="5"/>
      <c r="J251" s="5"/>
      <c r="K251" s="5"/>
      <c r="L251" s="5"/>
    </row>
    <row r="252" spans="1:15" ht="15" customHeight="1">
      <c r="A252" s="13"/>
      <c r="B252" s="5"/>
      <c r="C252" s="5"/>
      <c r="D252" s="14"/>
      <c r="E252" s="98"/>
      <c r="F252" s="98"/>
      <c r="G252" s="98"/>
      <c r="H252" s="5"/>
      <c r="I252" s="5"/>
      <c r="J252" s="5"/>
      <c r="K252" s="5"/>
      <c r="L252" s="5"/>
    </row>
    <row r="253" spans="1:15" ht="15" customHeight="1">
      <c r="A253" s="13"/>
      <c r="B253" s="5"/>
      <c r="C253" s="5"/>
      <c r="D253" s="14"/>
      <c r="E253" s="98"/>
      <c r="F253" s="98"/>
      <c r="G253" s="98"/>
      <c r="H253" s="5"/>
      <c r="I253" s="5"/>
      <c r="J253" s="5"/>
      <c r="K253" s="5"/>
      <c r="L253" s="5"/>
    </row>
    <row r="254" spans="1:15" ht="15" customHeight="1">
      <c r="A254" s="13"/>
      <c r="B254" s="5"/>
      <c r="C254" s="5"/>
      <c r="D254" s="14"/>
      <c r="E254" s="98"/>
      <c r="F254" s="98"/>
      <c r="G254" s="98"/>
      <c r="H254" s="5"/>
      <c r="I254" s="5"/>
      <c r="J254" s="5"/>
      <c r="K254" s="5"/>
      <c r="L254" s="5"/>
    </row>
    <row r="255" spans="1:15" ht="15" customHeight="1">
      <c r="A255" s="13"/>
      <c r="B255" s="5"/>
      <c r="C255" s="5"/>
      <c r="D255" s="14"/>
      <c r="E255" s="98"/>
      <c r="F255" s="98"/>
      <c r="G255" s="98"/>
      <c r="H255" s="5"/>
      <c r="I255" s="5"/>
      <c r="J255" s="5"/>
      <c r="K255" s="5"/>
      <c r="L255" s="5"/>
    </row>
    <row r="256" spans="1:15" ht="15" customHeight="1">
      <c r="A256" s="13"/>
      <c r="B256" s="5"/>
      <c r="C256" s="5"/>
      <c r="D256" s="14"/>
      <c r="E256" s="98"/>
      <c r="F256" s="98"/>
      <c r="G256" s="98"/>
      <c r="H256" s="5"/>
      <c r="I256" s="5"/>
      <c r="J256" s="5"/>
      <c r="K256" s="5"/>
      <c r="L256" s="5"/>
    </row>
    <row r="257" spans="1:12" ht="15" customHeight="1">
      <c r="A257" s="13"/>
      <c r="B257" s="5"/>
      <c r="C257" s="5"/>
      <c r="D257" s="14"/>
      <c r="E257" s="98"/>
      <c r="F257" s="98"/>
      <c r="G257" s="98"/>
      <c r="H257" s="5"/>
      <c r="I257" s="5"/>
      <c r="J257" s="5"/>
      <c r="K257" s="5"/>
      <c r="L257" s="5"/>
    </row>
    <row r="258" spans="1:12" ht="15" customHeight="1">
      <c r="A258" s="13"/>
      <c r="B258" s="5"/>
      <c r="C258" s="5"/>
      <c r="D258" s="14"/>
      <c r="E258" s="98"/>
      <c r="F258" s="98"/>
      <c r="G258" s="98"/>
      <c r="H258" s="5"/>
      <c r="I258" s="5"/>
      <c r="J258" s="5"/>
      <c r="K258" s="5"/>
      <c r="L258" s="5"/>
    </row>
    <row r="259" spans="1:12" ht="15" customHeight="1">
      <c r="A259" s="13"/>
      <c r="B259" s="5"/>
      <c r="C259" s="5"/>
      <c r="D259" s="14"/>
      <c r="E259" s="98"/>
      <c r="F259" s="98"/>
      <c r="G259" s="98"/>
      <c r="H259" s="5"/>
      <c r="I259" s="5"/>
      <c r="J259" s="5"/>
      <c r="K259" s="5"/>
      <c r="L259" s="5"/>
    </row>
    <row r="260" spans="1:12" ht="15" customHeight="1">
      <c r="A260" s="13"/>
      <c r="B260" s="5"/>
      <c r="C260" s="5"/>
      <c r="D260" s="14"/>
      <c r="E260" s="98"/>
      <c r="F260" s="98"/>
      <c r="G260" s="98"/>
      <c r="H260" s="5"/>
      <c r="I260" s="5"/>
      <c r="J260" s="5"/>
      <c r="K260" s="5"/>
      <c r="L260" s="5"/>
    </row>
    <row r="261" spans="1:12" ht="15" customHeight="1">
      <c r="A261" s="13"/>
      <c r="B261" s="5"/>
      <c r="C261" s="5"/>
      <c r="D261" s="14"/>
      <c r="E261" s="98"/>
      <c r="F261" s="98"/>
      <c r="G261" s="98"/>
      <c r="H261" s="5"/>
      <c r="I261" s="5"/>
      <c r="J261" s="5"/>
      <c r="K261" s="5"/>
      <c r="L261" s="5"/>
    </row>
    <row r="262" spans="1:12" ht="15" customHeight="1">
      <c r="A262" s="13"/>
      <c r="B262" s="5"/>
      <c r="C262" s="5"/>
      <c r="D262" s="14"/>
      <c r="E262" s="98"/>
      <c r="F262" s="98"/>
      <c r="G262" s="98"/>
      <c r="H262" s="5"/>
      <c r="I262" s="5"/>
      <c r="J262" s="5"/>
      <c r="K262" s="5"/>
      <c r="L262" s="5"/>
    </row>
    <row r="263" spans="1:12" ht="15" hidden="1" customHeight="1">
      <c r="I263" s="5" t="s">
        <v>6</v>
      </c>
      <c r="J263" s="5"/>
    </row>
    <row r="264" spans="1:12" ht="15" hidden="1" customHeight="1">
      <c r="I264" s="5" t="s">
        <v>510</v>
      </c>
      <c r="J264" s="5"/>
      <c r="K264" t="s">
        <v>407</v>
      </c>
    </row>
    <row r="265" spans="1:12" ht="15" hidden="1" customHeight="1">
      <c r="I265" s="5" t="s">
        <v>511</v>
      </c>
      <c r="J265" s="5"/>
      <c r="K265" t="s">
        <v>408</v>
      </c>
    </row>
    <row r="266" spans="1:12" ht="15" hidden="1" customHeight="1">
      <c r="I266" s="5" t="s">
        <v>512</v>
      </c>
    </row>
  </sheetData>
  <sheetProtection sheet="1" objects="1" scenarios="1"/>
  <mergeCells count="100">
    <mergeCell ref="A83:A84"/>
    <mergeCell ref="B83:B84"/>
    <mergeCell ref="C83:C84"/>
    <mergeCell ref="H83:I83"/>
    <mergeCell ref="H84:I84"/>
    <mergeCell ref="A177:A178"/>
    <mergeCell ref="B177:B178"/>
    <mergeCell ref="C208:F208"/>
    <mergeCell ref="C157:C158"/>
    <mergeCell ref="H138:I138"/>
    <mergeCell ref="C207:F207"/>
    <mergeCell ref="H205:I205"/>
    <mergeCell ref="C206:F206"/>
    <mergeCell ref="C204:F204"/>
    <mergeCell ref="C205:F205"/>
    <mergeCell ref="A157:A158"/>
    <mergeCell ref="B157:B158"/>
    <mergeCell ref="A137:A138"/>
    <mergeCell ref="B137:B138"/>
    <mergeCell ref="C118:C119"/>
    <mergeCell ref="C137:C138"/>
    <mergeCell ref="H119:I119"/>
    <mergeCell ref="H118:I118"/>
    <mergeCell ref="A118:A119"/>
    <mergeCell ref="B118:B119"/>
    <mergeCell ref="B219:B220"/>
    <mergeCell ref="H177:I177"/>
    <mergeCell ref="H178:I178"/>
    <mergeCell ref="C177:C178"/>
    <mergeCell ref="C213:F213"/>
    <mergeCell ref="C219:F219"/>
    <mergeCell ref="C220:F220"/>
    <mergeCell ref="H219:I219"/>
    <mergeCell ref="H220:I220"/>
    <mergeCell ref="C209:F209"/>
    <mergeCell ref="C212:F212"/>
    <mergeCell ref="C215:F215"/>
    <mergeCell ref="C210:F210"/>
    <mergeCell ref="C211:F211"/>
    <mergeCell ref="C221:F221"/>
    <mergeCell ref="L177:L178"/>
    <mergeCell ref="C214:F214"/>
    <mergeCell ref="H204:I204"/>
    <mergeCell ref="C57:C58"/>
    <mergeCell ref="L204:L205"/>
    <mergeCell ref="H58:I58"/>
    <mergeCell ref="L83:L84"/>
    <mergeCell ref="L57:L58"/>
    <mergeCell ref="L118:L119"/>
    <mergeCell ref="L137:L138"/>
    <mergeCell ref="H137:I137"/>
    <mergeCell ref="L219:L220"/>
    <mergeCell ref="H157:I157"/>
    <mergeCell ref="L157:L158"/>
    <mergeCell ref="H158:I158"/>
    <mergeCell ref="C241:F241"/>
    <mergeCell ref="C230:F230"/>
    <mergeCell ref="C231:F231"/>
    <mergeCell ref="C232:F232"/>
    <mergeCell ref="C233:F233"/>
    <mergeCell ref="C234:F234"/>
    <mergeCell ref="C236:F236"/>
    <mergeCell ref="C238:F238"/>
    <mergeCell ref="C239:F239"/>
    <mergeCell ref="C235:F235"/>
    <mergeCell ref="C226:F226"/>
    <mergeCell ref="C227:F227"/>
    <mergeCell ref="C228:F228"/>
    <mergeCell ref="C229:F229"/>
    <mergeCell ref="C222:F222"/>
    <mergeCell ref="C223:F223"/>
    <mergeCell ref="C224:F224"/>
    <mergeCell ref="C225:F225"/>
    <mergeCell ref="L5:L6"/>
    <mergeCell ref="H25:I25"/>
    <mergeCell ref="H38:I38"/>
    <mergeCell ref="H5:I5"/>
    <mergeCell ref="C25:C26"/>
    <mergeCell ref="C38:C39"/>
    <mergeCell ref="H6:I6"/>
    <mergeCell ref="L25:L26"/>
    <mergeCell ref="L38:L39"/>
    <mergeCell ref="H26:I26"/>
    <mergeCell ref="H39:I39"/>
    <mergeCell ref="A1:B1"/>
    <mergeCell ref="H57:I57"/>
    <mergeCell ref="C5:C6"/>
    <mergeCell ref="C240:F240"/>
    <mergeCell ref="A25:A26"/>
    <mergeCell ref="A204:A205"/>
    <mergeCell ref="B204:B205"/>
    <mergeCell ref="A5:A6"/>
    <mergeCell ref="A57:A58"/>
    <mergeCell ref="B57:B58"/>
    <mergeCell ref="B25:B26"/>
    <mergeCell ref="B5:B6"/>
    <mergeCell ref="B38:B39"/>
    <mergeCell ref="A38:A39"/>
    <mergeCell ref="A219:A220"/>
    <mergeCell ref="C237:F237"/>
  </mergeCells>
  <phoneticPr fontId="0" type="noConversion"/>
  <dataValidations xWindow="900" yWindow="435" count="3">
    <dataValidation type="list" allowBlank="1" showInputMessage="1" showErrorMessage="1" errorTitle="Hours, Days, Weeks" error="Please choose from the dropdown list" sqref="I175">
      <formula1>$I$263:$I$266</formula1>
    </dataValidation>
    <dataValidation type="list" allowBlank="1" showInputMessage="1" showErrorMessage="1" errorTitle="Hours, Days, Weeks" error="Please choose from the dropdown list" promptTitle="Unités" prompt="Indiquez si le taux est horaire, par jour, semaine ou mois." sqref="I221:I241 I85:I114 I40:I53 I7:I21 I27:I34 I120:I133 I139:I153 I159:I173 I179:I200 I206:I215 I59:I79">
      <formula1>$I$263:$I$266</formula1>
    </dataValidation>
    <dataValidation type="list" allowBlank="1" showInputMessage="1" showErrorMessage="1" promptTitle="Interne?" prompt="Ces coûts seront-ils déboursés à l’interne?" sqref="K221:K241 K85:K114 K40:K53 K7:K21 K27:K34 K120:K133 K139:K153 K159:K173 K179:K200 K206:K215 K59:K79">
      <formula1>$K$264:$K$265</formula1>
    </dataValidation>
  </dataValidations>
  <pageMargins left="0.39370078740157483" right="0.59055118110236227" top="0.74803149606299213" bottom="0.59055118110236227" header="0.31496062992125984" footer="0.31496062992125984"/>
  <pageSetup scale="71" firstPageNumber="5" fitToHeight="0" orientation="landscape" useFirstPageNumber="1" r:id="rId1"/>
  <headerFooter scaleWithDoc="0" alignWithMargins="0">
    <oddHeader>&amp;CDÉTAIL - VID</oddHeader>
    <oddFooter>&amp;L&amp;10Modèle de budget du Fonds de la SODIMO pour les produits MIN – volet Production / Version : juillet 2015</oddFooter>
  </headerFooter>
  <ignoredErrors>
    <ignoredError sqref="H159:H160 H179:H200 H120:H133 H139:H153 H7:H21 H27:H34 H40:H53 H59 H97:H111 H112:H114 H95:H96 H73:H74 H67:H68 H62:H63 H85:H93 D60:D61 D94 D85:D93 I85:K93 D64:D66 D62:D63 I62:K63 D69:D72 D67:D68 I67:K68 D75:D82 D73:D74 I73:K74 D95:D96 I95:K96 H161:H164 H165:H173 D84 D83 E60:K61 E94:K94 E85:G93 E64:K66 E62:G63 E69:K72 E67:G68 E75:K82 E73:G74 E95:G96 E84:K84 E83:J83" formulaRange="1"/>
    <ignoredError sqref="A7:A62 A154:A160 A161:A164 A165:A172 A174:A200 A115:A150 A201:A214 A151:A153 A242 A216:A240 A215 A241 A64:A11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8"/>
  <sheetViews>
    <sheetView zoomScale="80" zoomScaleNormal="80" zoomScalePageLayoutView="70" workbookViewId="0">
      <selection activeCell="K8" sqref="K8 M8"/>
    </sheetView>
  </sheetViews>
  <sheetFormatPr defaultColWidth="11.5546875" defaultRowHeight="15" customHeight="1"/>
  <cols>
    <col min="1" max="1" width="6.77734375" style="10" customWidth="1"/>
    <col min="2" max="2" width="41.6640625" customWidth="1"/>
    <col min="3" max="3" width="23.5546875" customWidth="1"/>
    <col min="4" max="4" width="3.33203125" style="1" customWidth="1"/>
    <col min="5" max="7" width="7.88671875" customWidth="1"/>
    <col min="8" max="9" width="5" customWidth="1"/>
    <col min="10" max="10" width="33.5546875" customWidth="1"/>
    <col min="11" max="11" width="9.33203125" customWidth="1"/>
    <col min="12" max="12" width="12.6640625" hidden="1" customWidth="1"/>
    <col min="13" max="13" width="15.77734375" customWidth="1"/>
    <col min="14" max="14" width="3.109375" style="169" customWidth="1"/>
    <col min="15" max="15" width="11.5546875" style="79" customWidth="1"/>
  </cols>
  <sheetData>
    <row r="1" spans="1:15" s="5" customFormat="1" ht="30" customHeight="1">
      <c r="A1" s="383" t="s">
        <v>594</v>
      </c>
      <c r="B1" s="382"/>
      <c r="C1" s="55"/>
      <c r="D1" s="55"/>
      <c r="E1" s="55"/>
      <c r="H1" s="76"/>
      <c r="N1" s="98"/>
    </row>
    <row r="2" spans="1:15" s="15" customFormat="1" ht="20.25" customHeight="1">
      <c r="B2" s="48"/>
      <c r="C2" s="48"/>
      <c r="D2" s="48"/>
      <c r="E2" s="48"/>
      <c r="F2" s="48"/>
      <c r="G2" s="48"/>
      <c r="H2" s="48"/>
      <c r="I2" s="48"/>
      <c r="K2" s="65" t="s">
        <v>257</v>
      </c>
      <c r="L2" s="48"/>
      <c r="N2" s="73"/>
      <c r="O2" s="77"/>
    </row>
    <row r="3" spans="1:15" s="15" customFormat="1" ht="20.25" customHeight="1">
      <c r="B3" s="48"/>
      <c r="C3" s="48"/>
      <c r="D3" s="48"/>
      <c r="E3" s="48"/>
      <c r="F3" s="48"/>
      <c r="G3" s="48"/>
      <c r="H3" s="48"/>
      <c r="I3" s="48"/>
      <c r="K3" s="65"/>
      <c r="L3" s="48"/>
      <c r="N3" s="73"/>
      <c r="O3" s="77"/>
    </row>
    <row r="4" spans="1:15" s="11" customFormat="1" ht="15" customHeight="1">
      <c r="A4" s="36" t="s">
        <v>110</v>
      </c>
      <c r="B4" s="37" t="s">
        <v>371</v>
      </c>
      <c r="C4" s="254"/>
      <c r="D4" s="255"/>
      <c r="E4" s="255"/>
      <c r="F4" s="255"/>
      <c r="G4" s="255"/>
      <c r="H4" s="255"/>
      <c r="I4" s="255"/>
      <c r="J4" s="255"/>
      <c r="K4" s="255"/>
      <c r="L4" s="255"/>
      <c r="M4" s="256"/>
      <c r="N4" s="172"/>
      <c r="O4" s="78"/>
    </row>
    <row r="5" spans="1:15" s="15" customFormat="1" ht="15" customHeight="1">
      <c r="A5" s="407" t="s">
        <v>272</v>
      </c>
      <c r="B5" s="407" t="s">
        <v>246</v>
      </c>
      <c r="C5" s="437" t="s">
        <v>418</v>
      </c>
      <c r="D5" s="438"/>
      <c r="E5" s="438"/>
      <c r="F5" s="438"/>
      <c r="G5" s="438"/>
      <c r="H5" s="438"/>
      <c r="I5" s="438"/>
      <c r="J5" s="439"/>
      <c r="K5" s="49" t="s">
        <v>420</v>
      </c>
      <c r="L5" s="49"/>
      <c r="M5" s="448" t="s">
        <v>31</v>
      </c>
      <c r="N5" s="169"/>
      <c r="O5" s="102" t="s">
        <v>484</v>
      </c>
    </row>
    <row r="6" spans="1:15" s="41" customFormat="1" ht="15" customHeight="1">
      <c r="A6" s="408"/>
      <c r="B6" s="408"/>
      <c r="C6" s="431" t="s">
        <v>422</v>
      </c>
      <c r="D6" s="432"/>
      <c r="E6" s="432"/>
      <c r="F6" s="432"/>
      <c r="G6" s="432"/>
      <c r="H6" s="432"/>
      <c r="I6" s="432"/>
      <c r="J6" s="433"/>
      <c r="K6" s="74"/>
      <c r="L6" s="51"/>
      <c r="M6" s="449"/>
      <c r="N6" s="169"/>
      <c r="O6" s="81"/>
    </row>
    <row r="7" spans="1:15" s="15" customFormat="1" ht="15" customHeight="1">
      <c r="A7" s="60" t="s">
        <v>96</v>
      </c>
      <c r="B7" s="27" t="s">
        <v>366</v>
      </c>
      <c r="C7" s="428"/>
      <c r="D7" s="429"/>
      <c r="E7" s="429"/>
      <c r="F7" s="429"/>
      <c r="G7" s="429"/>
      <c r="H7" s="429"/>
      <c r="I7" s="429"/>
      <c r="J7" s="430"/>
      <c r="K7" s="75"/>
      <c r="L7" s="57"/>
      <c r="M7" s="43"/>
      <c r="N7" s="169"/>
      <c r="O7" s="161" t="str">
        <f>IF(K7="Oui",M7,"-")</f>
        <v>-</v>
      </c>
    </row>
    <row r="8" spans="1:15" s="15" customFormat="1" ht="15" customHeight="1">
      <c r="A8" s="60" t="s">
        <v>97</v>
      </c>
      <c r="B8" s="27" t="s">
        <v>367</v>
      </c>
      <c r="C8" s="428"/>
      <c r="D8" s="429"/>
      <c r="E8" s="429"/>
      <c r="F8" s="429"/>
      <c r="G8" s="429"/>
      <c r="H8" s="429"/>
      <c r="I8" s="429"/>
      <c r="J8" s="430"/>
      <c r="K8" s="75"/>
      <c r="L8" s="57"/>
      <c r="M8" s="43"/>
      <c r="N8" s="169"/>
      <c r="O8" s="161" t="str">
        <f>IF(K8="Oui",M8,"-")</f>
        <v>-</v>
      </c>
    </row>
    <row r="9" spans="1:15" s="15" customFormat="1" ht="15" customHeight="1">
      <c r="A9" s="60" t="s">
        <v>145</v>
      </c>
      <c r="B9" s="27" t="s">
        <v>368</v>
      </c>
      <c r="C9" s="428"/>
      <c r="D9" s="429"/>
      <c r="E9" s="429"/>
      <c r="F9" s="429"/>
      <c r="G9" s="429"/>
      <c r="H9" s="429"/>
      <c r="I9" s="429"/>
      <c r="J9" s="430"/>
      <c r="K9" s="75"/>
      <c r="L9" s="57"/>
      <c r="M9" s="43"/>
      <c r="N9" s="169"/>
      <c r="O9" s="161" t="str">
        <f>IF(K9="Oui",M9,"-")</f>
        <v>-</v>
      </c>
    </row>
    <row r="10" spans="1:15" s="15" customFormat="1" ht="15" customHeight="1">
      <c r="A10" s="61" t="s">
        <v>98</v>
      </c>
      <c r="B10" s="27" t="s">
        <v>369</v>
      </c>
      <c r="C10" s="428"/>
      <c r="D10" s="429"/>
      <c r="E10" s="429"/>
      <c r="F10" s="429"/>
      <c r="G10" s="429"/>
      <c r="H10" s="429"/>
      <c r="I10" s="429"/>
      <c r="J10" s="430"/>
      <c r="K10" s="75"/>
      <c r="L10" s="57"/>
      <c r="M10" s="43"/>
      <c r="N10" s="169"/>
      <c r="O10" s="161" t="str">
        <f>IF(K10="Oui",M10,"-")</f>
        <v>-</v>
      </c>
    </row>
    <row r="11" spans="1:15" s="11" customFormat="1" ht="17.25" customHeight="1">
      <c r="A11" s="36" t="s">
        <v>110</v>
      </c>
      <c r="B11" s="46" t="s">
        <v>370</v>
      </c>
      <c r="C11" s="450"/>
      <c r="D11" s="451"/>
      <c r="E11" s="451"/>
      <c r="F11" s="451"/>
      <c r="G11" s="451"/>
      <c r="H11" s="451"/>
      <c r="I11" s="451"/>
      <c r="J11" s="451"/>
      <c r="K11" s="451"/>
      <c r="L11" s="452"/>
      <c r="M11" s="159">
        <f>SUM(M7:M10)</f>
        <v>0</v>
      </c>
      <c r="N11" s="169"/>
      <c r="O11" s="162">
        <f>SUM(O7:O10)</f>
        <v>0</v>
      </c>
    </row>
    <row r="12" spans="1:15" s="98" customFormat="1" ht="15" customHeight="1">
      <c r="A12" s="276"/>
      <c r="B12" s="250"/>
      <c r="C12" s="337"/>
      <c r="D12" s="337"/>
      <c r="E12" s="337"/>
      <c r="F12" s="337"/>
      <c r="G12" s="337"/>
      <c r="H12" s="337"/>
      <c r="I12" s="337"/>
      <c r="J12" s="337"/>
      <c r="K12" s="337"/>
      <c r="L12" s="337"/>
      <c r="M12" s="250"/>
      <c r="N12" s="169"/>
      <c r="O12" s="163"/>
    </row>
    <row r="13" spans="1:15" s="170" customFormat="1" ht="15" customHeight="1">
      <c r="A13" s="236" t="s">
        <v>111</v>
      </c>
      <c r="B13" s="257" t="s">
        <v>636</v>
      </c>
      <c r="C13" s="258"/>
      <c r="D13" s="333"/>
      <c r="E13" s="333"/>
      <c r="F13" s="333"/>
      <c r="G13" s="333"/>
      <c r="H13" s="333"/>
      <c r="I13" s="333"/>
      <c r="J13" s="333"/>
      <c r="K13" s="333"/>
      <c r="L13" s="333"/>
      <c r="M13" s="338"/>
      <c r="N13" s="168"/>
      <c r="O13" s="296"/>
    </row>
    <row r="14" spans="1:15" s="5" customFormat="1" ht="15" customHeight="1">
      <c r="A14" s="407" t="s">
        <v>272</v>
      </c>
      <c r="B14" s="386" t="s">
        <v>246</v>
      </c>
      <c r="C14" s="445" t="s">
        <v>423</v>
      </c>
      <c r="D14" s="446"/>
      <c r="E14" s="446"/>
      <c r="F14" s="446"/>
      <c r="G14" s="446"/>
      <c r="H14" s="446"/>
      <c r="I14" s="446"/>
      <c r="J14" s="447"/>
      <c r="K14" s="302" t="s">
        <v>420</v>
      </c>
      <c r="L14" s="302"/>
      <c r="M14" s="440" t="s">
        <v>31</v>
      </c>
      <c r="N14" s="73"/>
      <c r="O14" s="102" t="s">
        <v>484</v>
      </c>
    </row>
    <row r="15" spans="1:15" s="42" customFormat="1" ht="15" customHeight="1">
      <c r="A15" s="408"/>
      <c r="B15" s="385"/>
      <c r="C15" s="401" t="s">
        <v>648</v>
      </c>
      <c r="D15" s="453"/>
      <c r="E15" s="453"/>
      <c r="F15" s="453"/>
      <c r="G15" s="453"/>
      <c r="H15" s="453"/>
      <c r="I15" s="453"/>
      <c r="J15" s="454"/>
      <c r="K15" s="211"/>
      <c r="L15" s="212"/>
      <c r="M15" s="441"/>
      <c r="N15" s="174"/>
      <c r="O15" s="81"/>
    </row>
    <row r="16" spans="1:15" s="5" customFormat="1" ht="15" customHeight="1">
      <c r="A16" s="60" t="s">
        <v>99</v>
      </c>
      <c r="B16" s="188" t="s">
        <v>372</v>
      </c>
      <c r="C16" s="455"/>
      <c r="D16" s="456"/>
      <c r="E16" s="456"/>
      <c r="F16" s="456"/>
      <c r="G16" s="456"/>
      <c r="H16" s="456"/>
      <c r="I16" s="456"/>
      <c r="J16" s="457"/>
      <c r="K16" s="216"/>
      <c r="L16" s="217"/>
      <c r="M16" s="273"/>
      <c r="N16" s="175"/>
      <c r="O16" s="161" t="str">
        <f t="shared" ref="O16:O23" si="0">IF(K16="Oui",M16,"-")</f>
        <v>-</v>
      </c>
    </row>
    <row r="17" spans="1:15" s="5" customFormat="1" ht="15" customHeight="1">
      <c r="A17" s="60" t="s">
        <v>143</v>
      </c>
      <c r="B17" s="188" t="s">
        <v>373</v>
      </c>
      <c r="C17" s="393"/>
      <c r="D17" s="434"/>
      <c r="E17" s="434"/>
      <c r="F17" s="434"/>
      <c r="G17" s="434"/>
      <c r="H17" s="434"/>
      <c r="I17" s="434"/>
      <c r="J17" s="435"/>
      <c r="K17" s="216"/>
      <c r="L17" s="217"/>
      <c r="M17" s="273"/>
      <c r="N17" s="171"/>
      <c r="O17" s="161" t="str">
        <f t="shared" si="0"/>
        <v>-</v>
      </c>
    </row>
    <row r="18" spans="1:15" s="5" customFormat="1" ht="15" customHeight="1">
      <c r="A18" s="60" t="s">
        <v>100</v>
      </c>
      <c r="B18" s="188" t="s">
        <v>447</v>
      </c>
      <c r="C18" s="393"/>
      <c r="D18" s="434"/>
      <c r="E18" s="434"/>
      <c r="F18" s="434"/>
      <c r="G18" s="434"/>
      <c r="H18" s="434"/>
      <c r="I18" s="434"/>
      <c r="J18" s="435"/>
      <c r="K18" s="216"/>
      <c r="L18" s="217"/>
      <c r="M18" s="273"/>
      <c r="N18" s="171"/>
      <c r="O18" s="161" t="str">
        <f t="shared" si="0"/>
        <v>-</v>
      </c>
    </row>
    <row r="19" spans="1:15" s="5" customFormat="1" ht="15" customHeight="1">
      <c r="A19" s="60" t="s">
        <v>101</v>
      </c>
      <c r="B19" s="188" t="s">
        <v>374</v>
      </c>
      <c r="C19" s="393"/>
      <c r="D19" s="434"/>
      <c r="E19" s="434"/>
      <c r="F19" s="434"/>
      <c r="G19" s="434"/>
      <c r="H19" s="434"/>
      <c r="I19" s="434"/>
      <c r="J19" s="435"/>
      <c r="K19" s="216"/>
      <c r="L19" s="217"/>
      <c r="M19" s="273"/>
      <c r="N19" s="171"/>
      <c r="O19" s="161" t="str">
        <f t="shared" si="0"/>
        <v>-</v>
      </c>
    </row>
    <row r="20" spans="1:15" s="5" customFormat="1" ht="15" customHeight="1">
      <c r="A20" s="60" t="s">
        <v>102</v>
      </c>
      <c r="B20" s="188" t="s">
        <v>375</v>
      </c>
      <c r="C20" s="393"/>
      <c r="D20" s="434"/>
      <c r="E20" s="434"/>
      <c r="F20" s="434"/>
      <c r="G20" s="434"/>
      <c r="H20" s="434"/>
      <c r="I20" s="434"/>
      <c r="J20" s="435"/>
      <c r="K20" s="216"/>
      <c r="L20" s="217"/>
      <c r="M20" s="273"/>
      <c r="N20" s="171"/>
      <c r="O20" s="161" t="str">
        <f t="shared" si="0"/>
        <v>-</v>
      </c>
    </row>
    <row r="21" spans="1:15" s="15" customFormat="1" ht="15" customHeight="1">
      <c r="A21" s="60" t="s">
        <v>103</v>
      </c>
      <c r="B21" s="188" t="s">
        <v>605</v>
      </c>
      <c r="C21" s="393"/>
      <c r="D21" s="434"/>
      <c r="E21" s="434"/>
      <c r="F21" s="434"/>
      <c r="G21" s="434"/>
      <c r="H21" s="434"/>
      <c r="I21" s="434"/>
      <c r="J21" s="435"/>
      <c r="K21" s="216"/>
      <c r="L21" s="217"/>
      <c r="M21" s="273"/>
      <c r="N21" s="171"/>
      <c r="O21" s="161" t="str">
        <f t="shared" si="0"/>
        <v>-</v>
      </c>
    </row>
    <row r="22" spans="1:15" s="15" customFormat="1" ht="15" customHeight="1">
      <c r="A22" s="60" t="s">
        <v>542</v>
      </c>
      <c r="B22" s="188" t="s">
        <v>270</v>
      </c>
      <c r="C22" s="393"/>
      <c r="D22" s="394"/>
      <c r="E22" s="394"/>
      <c r="F22" s="394"/>
      <c r="G22" s="394"/>
      <c r="H22" s="394"/>
      <c r="I22" s="394"/>
      <c r="J22" s="395"/>
      <c r="K22" s="216"/>
      <c r="L22" s="217"/>
      <c r="M22" s="273"/>
      <c r="N22" s="171"/>
      <c r="O22" s="161" t="str">
        <f t="shared" si="0"/>
        <v>-</v>
      </c>
    </row>
    <row r="23" spans="1:15" s="15" customFormat="1" ht="15" customHeight="1">
      <c r="A23" s="60" t="s">
        <v>144</v>
      </c>
      <c r="B23" s="188" t="s">
        <v>376</v>
      </c>
      <c r="C23" s="442"/>
      <c r="D23" s="443"/>
      <c r="E23" s="443"/>
      <c r="F23" s="443"/>
      <c r="G23" s="443"/>
      <c r="H23" s="443"/>
      <c r="I23" s="443"/>
      <c r="J23" s="444"/>
      <c r="K23" s="216"/>
      <c r="L23" s="217"/>
      <c r="M23" s="273"/>
      <c r="N23" s="171"/>
      <c r="O23" s="161" t="str">
        <f t="shared" si="0"/>
        <v>-</v>
      </c>
    </row>
    <row r="24" spans="1:15" s="11" customFormat="1" ht="15" customHeight="1">
      <c r="A24" s="34" t="s">
        <v>111</v>
      </c>
      <c r="B24" s="231" t="s">
        <v>637</v>
      </c>
      <c r="C24" s="257" t="s">
        <v>638</v>
      </c>
      <c r="D24" s="258"/>
      <c r="E24" s="258"/>
      <c r="F24" s="258"/>
      <c r="G24" s="258"/>
      <c r="H24" s="258"/>
      <c r="I24" s="258"/>
      <c r="J24" s="258"/>
      <c r="K24" s="258"/>
      <c r="L24" s="259"/>
      <c r="M24" s="274">
        <f>SUM(M16:M23)</f>
        <v>0</v>
      </c>
      <c r="N24" s="171"/>
      <c r="O24" s="162">
        <f>SUM(O16:O23)</f>
        <v>0</v>
      </c>
    </row>
    <row r="25" spans="1:15" s="73" customFormat="1" ht="15" customHeight="1">
      <c r="A25" s="227"/>
      <c r="B25" s="237"/>
      <c r="C25" s="237"/>
      <c r="D25" s="237"/>
      <c r="E25" s="227"/>
      <c r="F25" s="227"/>
      <c r="G25" s="227"/>
      <c r="H25" s="227"/>
      <c r="I25" s="227"/>
      <c r="J25" s="227"/>
      <c r="K25" s="227"/>
      <c r="L25" s="227"/>
      <c r="M25" s="336"/>
      <c r="N25" s="171"/>
      <c r="O25" s="163"/>
    </row>
    <row r="26" spans="1:15" s="6" customFormat="1" ht="15" customHeight="1">
      <c r="A26" s="36" t="s">
        <v>112</v>
      </c>
      <c r="B26" s="243" t="s">
        <v>685</v>
      </c>
      <c r="C26" s="258"/>
      <c r="D26" s="258"/>
      <c r="E26" s="258"/>
      <c r="F26" s="258"/>
      <c r="G26" s="258"/>
      <c r="H26" s="258"/>
      <c r="I26" s="258"/>
      <c r="J26" s="258"/>
      <c r="K26" s="258"/>
      <c r="L26" s="258"/>
      <c r="M26" s="259"/>
      <c r="N26" s="171"/>
      <c r="O26" s="80"/>
    </row>
    <row r="27" spans="1:15" s="7" customFormat="1" ht="15" customHeight="1">
      <c r="A27" s="407" t="s">
        <v>272</v>
      </c>
      <c r="B27" s="384" t="s">
        <v>246</v>
      </c>
      <c r="C27" s="407" t="s">
        <v>259</v>
      </c>
      <c r="D27" s="52" t="s">
        <v>28</v>
      </c>
      <c r="E27" s="26"/>
      <c r="F27" s="26"/>
      <c r="G27" s="26"/>
      <c r="H27" s="472" t="s">
        <v>29</v>
      </c>
      <c r="I27" s="473"/>
      <c r="J27" s="28" t="s">
        <v>264</v>
      </c>
      <c r="K27" s="49" t="s">
        <v>420</v>
      </c>
      <c r="L27" s="49"/>
      <c r="M27" s="426" t="s">
        <v>31</v>
      </c>
      <c r="N27" s="175"/>
      <c r="O27" s="102" t="s">
        <v>484</v>
      </c>
    </row>
    <row r="28" spans="1:15" ht="15" customHeight="1">
      <c r="A28" s="408"/>
      <c r="B28" s="385"/>
      <c r="C28" s="408"/>
      <c r="D28" s="52" t="s">
        <v>30</v>
      </c>
      <c r="E28" s="30" t="s">
        <v>7</v>
      </c>
      <c r="F28" s="30" t="s">
        <v>261</v>
      </c>
      <c r="G28" s="30" t="s">
        <v>262</v>
      </c>
      <c r="H28" s="416" t="s">
        <v>706</v>
      </c>
      <c r="I28" s="464"/>
      <c r="J28" s="30" t="s">
        <v>482</v>
      </c>
      <c r="K28" s="74"/>
      <c r="L28" s="51"/>
      <c r="M28" s="427"/>
      <c r="N28" s="175"/>
      <c r="O28" s="81"/>
    </row>
    <row r="29" spans="1:15" ht="15" customHeight="1">
      <c r="A29" s="60" t="s">
        <v>87</v>
      </c>
      <c r="B29" s="188" t="s">
        <v>377</v>
      </c>
      <c r="C29" s="17"/>
      <c r="D29" s="52">
        <v>1</v>
      </c>
      <c r="E29" s="29"/>
      <c r="F29" s="29"/>
      <c r="G29" s="29"/>
      <c r="H29" s="164">
        <f>SUM(E29:G29)</f>
        <v>0</v>
      </c>
      <c r="I29" s="50"/>
      <c r="J29" s="29">
        <v>0</v>
      </c>
      <c r="K29" s="75"/>
      <c r="L29" s="57"/>
      <c r="M29" s="165">
        <f>D29*H29*J29</f>
        <v>0</v>
      </c>
      <c r="N29" s="170"/>
      <c r="O29" s="161" t="str">
        <f>IF(K29="Oui",M29,"-")</f>
        <v>-</v>
      </c>
    </row>
    <row r="30" spans="1:15" ht="15" customHeight="1">
      <c r="A30" s="60" t="s">
        <v>543</v>
      </c>
      <c r="B30" s="188" t="s">
        <v>616</v>
      </c>
      <c r="C30" s="17"/>
      <c r="D30" s="52">
        <v>1</v>
      </c>
      <c r="E30" s="29"/>
      <c r="F30" s="29"/>
      <c r="G30" s="29"/>
      <c r="H30" s="164">
        <f>SUM(E30:G30)</f>
        <v>0</v>
      </c>
      <c r="I30" s="50"/>
      <c r="J30" s="29">
        <v>0</v>
      </c>
      <c r="K30" s="75"/>
      <c r="L30" s="57"/>
      <c r="M30" s="165">
        <f>D30*H30*J30</f>
        <v>0</v>
      </c>
      <c r="N30" s="170"/>
      <c r="O30" s="161" t="str">
        <f t="shared" ref="O30:O33" si="1">IF(K30="Oui",M30,"-")</f>
        <v>-</v>
      </c>
    </row>
    <row r="31" spans="1:15" ht="15" customHeight="1">
      <c r="A31" s="60" t="s">
        <v>141</v>
      </c>
      <c r="B31" s="188" t="s">
        <v>605</v>
      </c>
      <c r="C31" s="17"/>
      <c r="D31" s="52">
        <v>1</v>
      </c>
      <c r="E31" s="29"/>
      <c r="F31" s="29"/>
      <c r="G31" s="29"/>
      <c r="H31" s="164">
        <f>SUM(E31:G31)</f>
        <v>0</v>
      </c>
      <c r="I31" s="50"/>
      <c r="J31" s="29">
        <v>0</v>
      </c>
      <c r="K31" s="75"/>
      <c r="L31" s="57"/>
      <c r="M31" s="165">
        <f>D31*H31*J31</f>
        <v>0</v>
      </c>
      <c r="N31" s="170"/>
      <c r="O31" s="161" t="str">
        <f t="shared" si="1"/>
        <v>-</v>
      </c>
    </row>
    <row r="32" spans="1:15" ht="15" customHeight="1">
      <c r="A32" s="60" t="s">
        <v>544</v>
      </c>
      <c r="B32" s="188" t="s">
        <v>270</v>
      </c>
      <c r="C32" s="17"/>
      <c r="D32" s="52">
        <v>1</v>
      </c>
      <c r="E32" s="29"/>
      <c r="F32" s="29"/>
      <c r="G32" s="29"/>
      <c r="H32" s="164">
        <f>SUM(E32:G32)</f>
        <v>0</v>
      </c>
      <c r="I32" s="50"/>
      <c r="J32" s="29">
        <v>0</v>
      </c>
      <c r="K32" s="75"/>
      <c r="L32" s="57"/>
      <c r="M32" s="165">
        <f>D32*H32*J32</f>
        <v>0</v>
      </c>
      <c r="N32" s="170"/>
      <c r="O32" s="161" t="str">
        <f t="shared" si="1"/>
        <v>-</v>
      </c>
    </row>
    <row r="33" spans="1:15" ht="15" customHeight="1">
      <c r="A33" s="60" t="s">
        <v>142</v>
      </c>
      <c r="B33" s="17" t="s">
        <v>376</v>
      </c>
      <c r="C33" s="247"/>
      <c r="D33" s="321">
        <v>1</v>
      </c>
      <c r="E33" s="315"/>
      <c r="F33" s="315"/>
      <c r="G33" s="315"/>
      <c r="H33" s="312">
        <f>SUM(E33:G33)</f>
        <v>0</v>
      </c>
      <c r="I33" s="316"/>
      <c r="J33" s="315">
        <v>0</v>
      </c>
      <c r="K33" s="317"/>
      <c r="L33" s="340"/>
      <c r="M33" s="165">
        <f>D33*H33*J33</f>
        <v>0</v>
      </c>
      <c r="N33" s="170"/>
      <c r="O33" s="161" t="str">
        <f t="shared" si="1"/>
        <v>-</v>
      </c>
    </row>
    <row r="34" spans="1:15" s="3" customFormat="1" ht="15" customHeight="1">
      <c r="A34" s="34" t="s">
        <v>112</v>
      </c>
      <c r="B34" s="241" t="s">
        <v>686</v>
      </c>
      <c r="C34" s="257"/>
      <c r="D34" s="224"/>
      <c r="E34" s="224"/>
      <c r="F34" s="224"/>
      <c r="G34" s="224"/>
      <c r="H34" s="224"/>
      <c r="I34" s="224"/>
      <c r="J34" s="224"/>
      <c r="K34" s="285"/>
      <c r="L34" s="285"/>
      <c r="M34" s="160">
        <f>SUM(M29:M33)</f>
        <v>0</v>
      </c>
      <c r="N34" s="175"/>
      <c r="O34" s="162">
        <f>SUM(O29:O33)</f>
        <v>0</v>
      </c>
    </row>
    <row r="35" spans="1:15" s="168" customFormat="1" ht="15" customHeight="1">
      <c r="A35" s="235"/>
      <c r="B35" s="229"/>
      <c r="C35" s="229"/>
      <c r="D35" s="227"/>
      <c r="E35" s="227"/>
      <c r="F35" s="227"/>
      <c r="G35" s="227"/>
      <c r="H35" s="227"/>
      <c r="I35" s="227"/>
      <c r="J35" s="227"/>
      <c r="K35" s="227"/>
      <c r="L35" s="227"/>
      <c r="M35" s="339"/>
      <c r="N35" s="172"/>
      <c r="O35" s="172"/>
    </row>
    <row r="36" spans="1:15" s="3" customFormat="1" ht="15" customHeight="1">
      <c r="A36" s="22" t="s">
        <v>113</v>
      </c>
      <c r="B36" s="257" t="s">
        <v>390</v>
      </c>
      <c r="C36" s="258"/>
      <c r="D36" s="258"/>
      <c r="E36" s="258"/>
      <c r="F36" s="258"/>
      <c r="G36" s="258"/>
      <c r="H36" s="258"/>
      <c r="I36" s="258"/>
      <c r="J36" s="258"/>
      <c r="K36" s="258"/>
      <c r="L36" s="258"/>
      <c r="M36" s="259"/>
      <c r="N36" s="169"/>
      <c r="O36"/>
    </row>
    <row r="37" spans="1:15" ht="15" customHeight="1">
      <c r="A37" s="384" t="s">
        <v>272</v>
      </c>
      <c r="B37" s="384" t="s">
        <v>246</v>
      </c>
      <c r="C37" s="428" t="s">
        <v>8</v>
      </c>
      <c r="D37" s="429"/>
      <c r="E37" s="429"/>
      <c r="F37" s="429"/>
      <c r="G37" s="429"/>
      <c r="H37" s="429"/>
      <c r="I37" s="429"/>
      <c r="J37" s="430"/>
      <c r="K37" s="49" t="s">
        <v>420</v>
      </c>
      <c r="L37" s="49"/>
      <c r="M37" s="426" t="s">
        <v>31</v>
      </c>
      <c r="O37" s="102" t="s">
        <v>484</v>
      </c>
    </row>
    <row r="38" spans="1:15" s="42" customFormat="1" ht="15" customHeight="1">
      <c r="A38" s="385"/>
      <c r="B38" s="385"/>
      <c r="C38" s="461" t="s">
        <v>483</v>
      </c>
      <c r="D38" s="462"/>
      <c r="E38" s="462"/>
      <c r="F38" s="462"/>
      <c r="G38" s="462"/>
      <c r="H38" s="462"/>
      <c r="I38" s="462"/>
      <c r="J38" s="463"/>
      <c r="K38" s="74"/>
      <c r="L38" s="51"/>
      <c r="M38" s="427"/>
      <c r="N38" s="169"/>
      <c r="O38" s="81"/>
    </row>
    <row r="39" spans="1:15" ht="15" customHeight="1">
      <c r="A39" s="187" t="s">
        <v>138</v>
      </c>
      <c r="B39" s="188" t="s">
        <v>391</v>
      </c>
      <c r="C39" s="428"/>
      <c r="D39" s="429"/>
      <c r="E39" s="429"/>
      <c r="F39" s="429"/>
      <c r="G39" s="429"/>
      <c r="H39" s="429"/>
      <c r="I39" s="429"/>
      <c r="J39" s="430"/>
      <c r="K39" s="75"/>
      <c r="L39" s="57"/>
      <c r="M39" s="43"/>
      <c r="O39" s="161" t="str">
        <f t="shared" ref="O39:O51" si="2">IF(K39="Oui",M39,"-")</f>
        <v>-</v>
      </c>
    </row>
    <row r="40" spans="1:15" ht="15" customHeight="1">
      <c r="A40" s="187" t="s">
        <v>212</v>
      </c>
      <c r="B40" s="188" t="s">
        <v>392</v>
      </c>
      <c r="C40" s="428"/>
      <c r="D40" s="429"/>
      <c r="E40" s="429"/>
      <c r="F40" s="429"/>
      <c r="G40" s="429"/>
      <c r="H40" s="429"/>
      <c r="I40" s="429"/>
      <c r="J40" s="430"/>
      <c r="K40" s="75"/>
      <c r="L40" s="57"/>
      <c r="M40" s="43"/>
      <c r="N40" s="170"/>
      <c r="O40" s="161" t="str">
        <f t="shared" si="2"/>
        <v>-</v>
      </c>
    </row>
    <row r="41" spans="1:15" ht="15" customHeight="1">
      <c r="A41" s="187" t="s">
        <v>139</v>
      </c>
      <c r="B41" s="188" t="s">
        <v>393</v>
      </c>
      <c r="C41" s="428"/>
      <c r="D41" s="429"/>
      <c r="E41" s="429"/>
      <c r="F41" s="429"/>
      <c r="G41" s="429"/>
      <c r="H41" s="429"/>
      <c r="I41" s="429"/>
      <c r="J41" s="430"/>
      <c r="K41" s="75"/>
      <c r="L41" s="57"/>
      <c r="M41" s="43"/>
      <c r="N41" s="170"/>
      <c r="O41" s="161" t="str">
        <f t="shared" si="2"/>
        <v>-</v>
      </c>
    </row>
    <row r="42" spans="1:15" ht="15" customHeight="1">
      <c r="A42" s="187" t="s">
        <v>213</v>
      </c>
      <c r="B42" s="188" t="s">
        <v>395</v>
      </c>
      <c r="C42" s="428"/>
      <c r="D42" s="429"/>
      <c r="E42" s="429"/>
      <c r="F42" s="429"/>
      <c r="G42" s="429"/>
      <c r="H42" s="429"/>
      <c r="I42" s="429"/>
      <c r="J42" s="430"/>
      <c r="K42" s="75"/>
      <c r="L42" s="57"/>
      <c r="M42" s="43"/>
      <c r="N42" s="170"/>
      <c r="O42" s="161" t="str">
        <f t="shared" si="2"/>
        <v>-</v>
      </c>
    </row>
    <row r="43" spans="1:15" ht="15" customHeight="1">
      <c r="A43" s="187" t="s">
        <v>546</v>
      </c>
      <c r="B43" s="188" t="s">
        <v>394</v>
      </c>
      <c r="C43" s="428"/>
      <c r="D43" s="429"/>
      <c r="E43" s="429"/>
      <c r="F43" s="429"/>
      <c r="G43" s="429"/>
      <c r="H43" s="429"/>
      <c r="I43" s="429"/>
      <c r="J43" s="430"/>
      <c r="K43" s="75"/>
      <c r="L43" s="57"/>
      <c r="M43" s="43"/>
      <c r="N43" s="170"/>
      <c r="O43" s="161" t="str">
        <f t="shared" si="2"/>
        <v>-</v>
      </c>
    </row>
    <row r="44" spans="1:15" ht="15" customHeight="1">
      <c r="A44" s="187" t="s">
        <v>547</v>
      </c>
      <c r="B44" s="188" t="s">
        <v>396</v>
      </c>
      <c r="C44" s="428"/>
      <c r="D44" s="429"/>
      <c r="E44" s="429"/>
      <c r="F44" s="429"/>
      <c r="G44" s="429"/>
      <c r="H44" s="429"/>
      <c r="I44" s="429"/>
      <c r="J44" s="430"/>
      <c r="K44" s="75"/>
      <c r="L44" s="57"/>
      <c r="M44" s="43"/>
      <c r="O44" s="161" t="str">
        <f t="shared" si="2"/>
        <v>-</v>
      </c>
    </row>
    <row r="45" spans="1:15" ht="15" customHeight="1">
      <c r="A45" s="187" t="s">
        <v>548</v>
      </c>
      <c r="B45" s="188" t="s">
        <v>397</v>
      </c>
      <c r="C45" s="428"/>
      <c r="D45" s="429"/>
      <c r="E45" s="429"/>
      <c r="F45" s="429"/>
      <c r="G45" s="429"/>
      <c r="H45" s="429"/>
      <c r="I45" s="429"/>
      <c r="J45" s="430"/>
      <c r="K45" s="75"/>
      <c r="L45" s="57"/>
      <c r="M45" s="43"/>
      <c r="O45" s="161" t="str">
        <f t="shared" si="2"/>
        <v>-</v>
      </c>
    </row>
    <row r="46" spans="1:15" ht="15" customHeight="1">
      <c r="A46" s="187" t="s">
        <v>549</v>
      </c>
      <c r="B46" s="188" t="s">
        <v>398</v>
      </c>
      <c r="C46" s="428"/>
      <c r="D46" s="429"/>
      <c r="E46" s="429"/>
      <c r="F46" s="429"/>
      <c r="G46" s="429"/>
      <c r="H46" s="429"/>
      <c r="I46" s="429"/>
      <c r="J46" s="430"/>
      <c r="K46" s="75"/>
      <c r="L46" s="57"/>
      <c r="M46" s="43"/>
      <c r="N46" s="98"/>
      <c r="O46" s="161" t="str">
        <f t="shared" si="2"/>
        <v>-</v>
      </c>
    </row>
    <row r="47" spans="1:15" ht="15" customHeight="1">
      <c r="A47" s="187" t="s">
        <v>550</v>
      </c>
      <c r="B47" s="188" t="s">
        <v>399</v>
      </c>
      <c r="C47" s="428"/>
      <c r="D47" s="429"/>
      <c r="E47" s="429"/>
      <c r="F47" s="429"/>
      <c r="G47" s="429"/>
      <c r="H47" s="429"/>
      <c r="I47" s="429"/>
      <c r="J47" s="430"/>
      <c r="K47" s="75"/>
      <c r="L47" s="57"/>
      <c r="M47" s="43"/>
      <c r="N47" s="172"/>
      <c r="O47" s="161" t="str">
        <f t="shared" si="2"/>
        <v>-</v>
      </c>
    </row>
    <row r="48" spans="1:15" ht="15" customHeight="1">
      <c r="A48" s="187" t="s">
        <v>551</v>
      </c>
      <c r="B48" s="188" t="s">
        <v>400</v>
      </c>
      <c r="C48" s="428"/>
      <c r="D48" s="429"/>
      <c r="E48" s="429"/>
      <c r="F48" s="429"/>
      <c r="G48" s="429"/>
      <c r="H48" s="429"/>
      <c r="I48" s="429"/>
      <c r="J48" s="430"/>
      <c r="K48" s="75"/>
      <c r="L48" s="57"/>
      <c r="M48" s="43"/>
      <c r="O48" s="161" t="str">
        <f t="shared" si="2"/>
        <v>-</v>
      </c>
    </row>
    <row r="49" spans="1:15" ht="15" customHeight="1">
      <c r="A49" s="187" t="s">
        <v>552</v>
      </c>
      <c r="B49" s="188" t="s">
        <v>401</v>
      </c>
      <c r="C49" s="428"/>
      <c r="D49" s="429"/>
      <c r="E49" s="429"/>
      <c r="F49" s="429"/>
      <c r="G49" s="429"/>
      <c r="H49" s="429"/>
      <c r="I49" s="429"/>
      <c r="J49" s="430"/>
      <c r="K49" s="75"/>
      <c r="L49" s="57"/>
      <c r="M49" s="43"/>
      <c r="N49" s="172"/>
      <c r="O49" s="161" t="str">
        <f t="shared" si="2"/>
        <v>-</v>
      </c>
    </row>
    <row r="50" spans="1:15" ht="15" customHeight="1">
      <c r="A50" s="187" t="s">
        <v>140</v>
      </c>
      <c r="B50" s="188" t="s">
        <v>402</v>
      </c>
      <c r="C50" s="428"/>
      <c r="D50" s="429"/>
      <c r="E50" s="429"/>
      <c r="F50" s="429"/>
      <c r="G50" s="429"/>
      <c r="H50" s="429"/>
      <c r="I50" s="429"/>
      <c r="J50" s="430"/>
      <c r="K50" s="75"/>
      <c r="L50" s="57"/>
      <c r="M50" s="43"/>
      <c r="O50" s="161" t="str">
        <f t="shared" si="2"/>
        <v>-</v>
      </c>
    </row>
    <row r="51" spans="1:15" ht="15" customHeight="1">
      <c r="A51" s="126"/>
      <c r="B51" s="188"/>
      <c r="C51" s="428"/>
      <c r="D51" s="429"/>
      <c r="E51" s="429"/>
      <c r="F51" s="429"/>
      <c r="G51" s="429"/>
      <c r="H51" s="429"/>
      <c r="I51" s="429"/>
      <c r="J51" s="430"/>
      <c r="K51" s="75"/>
      <c r="L51" s="57"/>
      <c r="M51" s="43"/>
      <c r="O51" s="161" t="str">
        <f t="shared" si="2"/>
        <v>-</v>
      </c>
    </row>
    <row r="52" spans="1:15" s="3" customFormat="1" ht="15" customHeight="1">
      <c r="A52" s="222" t="s">
        <v>113</v>
      </c>
      <c r="B52" s="231" t="s">
        <v>403</v>
      </c>
      <c r="C52" s="320"/>
      <c r="D52" s="252"/>
      <c r="E52" s="252"/>
      <c r="F52" s="252"/>
      <c r="G52" s="252"/>
      <c r="H52" s="252"/>
      <c r="I52" s="252"/>
      <c r="J52" s="252"/>
      <c r="K52" s="252"/>
      <c r="L52" s="253"/>
      <c r="M52" s="159">
        <f>SUM(M39:M51)</f>
        <v>0</v>
      </c>
      <c r="N52" s="169"/>
      <c r="O52" s="162">
        <f>SUM(O39:O51)</f>
        <v>0</v>
      </c>
    </row>
    <row r="53" spans="1:15" s="168" customFormat="1" ht="15" customHeight="1">
      <c r="A53" s="235"/>
      <c r="B53" s="229"/>
      <c r="C53" s="229"/>
      <c r="D53" s="227"/>
      <c r="E53" s="227"/>
      <c r="F53" s="227"/>
      <c r="G53" s="227"/>
      <c r="H53" s="227"/>
      <c r="I53" s="227"/>
      <c r="J53" s="227"/>
      <c r="K53" s="227"/>
      <c r="L53" s="227"/>
      <c r="M53" s="339"/>
      <c r="N53" s="169"/>
      <c r="O53" s="169"/>
    </row>
    <row r="54" spans="1:15" s="3" customFormat="1" ht="15" customHeight="1">
      <c r="A54" s="236" t="s">
        <v>114</v>
      </c>
      <c r="B54" s="257" t="s">
        <v>639</v>
      </c>
      <c r="C54" s="258"/>
      <c r="D54" s="258"/>
      <c r="E54" s="258"/>
      <c r="F54" s="258"/>
      <c r="G54" s="258"/>
      <c r="H54" s="258"/>
      <c r="I54" s="258"/>
      <c r="J54" s="258"/>
      <c r="K54" s="258"/>
      <c r="L54" s="258"/>
      <c r="M54" s="259"/>
      <c r="N54" s="169"/>
      <c r="O54"/>
    </row>
    <row r="55" spans="1:15" ht="15" customHeight="1">
      <c r="A55" s="384" t="s">
        <v>272</v>
      </c>
      <c r="B55" s="386" t="s">
        <v>246</v>
      </c>
      <c r="C55" s="458" t="s">
        <v>8</v>
      </c>
      <c r="D55" s="459"/>
      <c r="E55" s="459"/>
      <c r="F55" s="459"/>
      <c r="G55" s="459"/>
      <c r="H55" s="459"/>
      <c r="I55" s="459"/>
      <c r="J55" s="460"/>
      <c r="K55" s="302" t="s">
        <v>420</v>
      </c>
      <c r="L55" s="302"/>
      <c r="M55" s="436" t="s">
        <v>31</v>
      </c>
      <c r="N55" s="73"/>
      <c r="O55" s="102" t="s">
        <v>484</v>
      </c>
    </row>
    <row r="56" spans="1:15" s="42" customFormat="1" ht="15" customHeight="1">
      <c r="A56" s="385"/>
      <c r="B56" s="385"/>
      <c r="C56" s="465" t="s">
        <v>483</v>
      </c>
      <c r="D56" s="466"/>
      <c r="E56" s="466"/>
      <c r="F56" s="466"/>
      <c r="G56" s="466"/>
      <c r="H56" s="466"/>
      <c r="I56" s="466"/>
      <c r="J56" s="467"/>
      <c r="K56" s="211"/>
      <c r="L56" s="212"/>
      <c r="M56" s="427"/>
      <c r="N56" s="73"/>
      <c r="O56" s="81"/>
    </row>
    <row r="57" spans="1:15" ht="15" customHeight="1">
      <c r="A57" s="187" t="s">
        <v>136</v>
      </c>
      <c r="B57" s="188" t="s">
        <v>378</v>
      </c>
      <c r="C57" s="442"/>
      <c r="D57" s="443"/>
      <c r="E57" s="443"/>
      <c r="F57" s="443"/>
      <c r="G57" s="443"/>
      <c r="H57" s="443"/>
      <c r="I57" s="443"/>
      <c r="J57" s="444"/>
      <c r="K57" s="216"/>
      <c r="L57" s="217"/>
      <c r="M57" s="43"/>
      <c r="N57" s="171"/>
      <c r="O57" s="161" t="str">
        <f t="shared" ref="O57:O64" si="3">IF(K57="Oui",M57,"-")</f>
        <v>-</v>
      </c>
    </row>
    <row r="58" spans="1:15" ht="15" customHeight="1">
      <c r="A58" s="187" t="s">
        <v>214</v>
      </c>
      <c r="B58" s="188" t="s">
        <v>379</v>
      </c>
      <c r="C58" s="442"/>
      <c r="D58" s="443"/>
      <c r="E58" s="443"/>
      <c r="F58" s="443"/>
      <c r="G58" s="443"/>
      <c r="H58" s="443"/>
      <c r="I58" s="443"/>
      <c r="J58" s="444"/>
      <c r="K58" s="216"/>
      <c r="L58" s="217"/>
      <c r="M58" s="43"/>
      <c r="N58" s="171"/>
      <c r="O58" s="161" t="str">
        <f t="shared" si="3"/>
        <v>-</v>
      </c>
    </row>
    <row r="59" spans="1:15" ht="15" customHeight="1">
      <c r="A59" s="226" t="s">
        <v>553</v>
      </c>
      <c r="B59" s="188" t="s">
        <v>497</v>
      </c>
      <c r="C59" s="442"/>
      <c r="D59" s="443"/>
      <c r="E59" s="443"/>
      <c r="F59" s="443"/>
      <c r="G59" s="443"/>
      <c r="H59" s="443"/>
      <c r="I59" s="443"/>
      <c r="J59" s="444"/>
      <c r="K59" s="216"/>
      <c r="L59" s="217"/>
      <c r="M59" s="43"/>
      <c r="N59" s="171"/>
      <c r="O59" s="161" t="str">
        <f t="shared" si="3"/>
        <v>-</v>
      </c>
    </row>
    <row r="60" spans="1:15" ht="15" customHeight="1">
      <c r="A60" s="187" t="s">
        <v>137</v>
      </c>
      <c r="B60" s="188" t="s">
        <v>498</v>
      </c>
      <c r="C60" s="442"/>
      <c r="D60" s="443"/>
      <c r="E60" s="443"/>
      <c r="F60" s="443"/>
      <c r="G60" s="443"/>
      <c r="H60" s="443"/>
      <c r="I60" s="443"/>
      <c r="J60" s="444"/>
      <c r="K60" s="216"/>
      <c r="L60" s="217"/>
      <c r="M60" s="43"/>
      <c r="N60" s="175"/>
      <c r="O60" s="161" t="str">
        <f t="shared" si="3"/>
        <v>-</v>
      </c>
    </row>
    <row r="61" spans="1:15" ht="15" customHeight="1">
      <c r="A61" s="187" t="s">
        <v>554</v>
      </c>
      <c r="B61" s="188" t="s">
        <v>380</v>
      </c>
      <c r="C61" s="442"/>
      <c r="D61" s="443"/>
      <c r="E61" s="443"/>
      <c r="F61" s="443"/>
      <c r="G61" s="443"/>
      <c r="H61" s="443"/>
      <c r="I61" s="443"/>
      <c r="J61" s="444"/>
      <c r="K61" s="216"/>
      <c r="L61" s="217"/>
      <c r="M61" s="43"/>
      <c r="N61" s="73"/>
      <c r="O61" s="161" t="str">
        <f t="shared" si="3"/>
        <v>-</v>
      </c>
    </row>
    <row r="62" spans="1:15" ht="15" customHeight="1">
      <c r="A62" s="187" t="s">
        <v>215</v>
      </c>
      <c r="B62" s="188" t="s">
        <v>381</v>
      </c>
      <c r="C62" s="442"/>
      <c r="D62" s="443"/>
      <c r="E62" s="443"/>
      <c r="F62" s="443"/>
      <c r="G62" s="443"/>
      <c r="H62" s="443"/>
      <c r="I62" s="443"/>
      <c r="J62" s="444"/>
      <c r="K62" s="216"/>
      <c r="L62" s="217"/>
      <c r="M62" s="43"/>
      <c r="N62" s="174"/>
      <c r="O62" s="161" t="str">
        <f t="shared" si="3"/>
        <v>-</v>
      </c>
    </row>
    <row r="63" spans="1:15" ht="15" customHeight="1">
      <c r="A63" s="187" t="s">
        <v>565</v>
      </c>
      <c r="B63" s="188" t="s">
        <v>270</v>
      </c>
      <c r="C63" s="442"/>
      <c r="D63" s="443"/>
      <c r="E63" s="443"/>
      <c r="F63" s="443"/>
      <c r="G63" s="443"/>
      <c r="H63" s="443"/>
      <c r="I63" s="443"/>
      <c r="J63" s="444"/>
      <c r="K63" s="216"/>
      <c r="L63" s="217"/>
      <c r="M63" s="43"/>
      <c r="N63" s="175"/>
      <c r="O63" s="161" t="str">
        <f t="shared" si="3"/>
        <v>-</v>
      </c>
    </row>
    <row r="64" spans="1:15" ht="15" customHeight="1">
      <c r="A64" s="187" t="s">
        <v>217</v>
      </c>
      <c r="B64" s="188" t="s">
        <v>376</v>
      </c>
      <c r="C64" s="442"/>
      <c r="D64" s="443"/>
      <c r="E64" s="443"/>
      <c r="F64" s="443"/>
      <c r="G64" s="443"/>
      <c r="H64" s="443"/>
      <c r="I64" s="443"/>
      <c r="J64" s="444"/>
      <c r="K64" s="216"/>
      <c r="L64" s="217"/>
      <c r="M64" s="54"/>
      <c r="N64" s="171"/>
      <c r="O64" s="161" t="str">
        <f t="shared" si="3"/>
        <v>-</v>
      </c>
    </row>
    <row r="65" spans="1:25" s="3" customFormat="1" ht="15" customHeight="1">
      <c r="A65" s="222" t="s">
        <v>114</v>
      </c>
      <c r="B65" s="259" t="s">
        <v>641</v>
      </c>
      <c r="C65" s="258"/>
      <c r="D65" s="258"/>
      <c r="E65" s="252"/>
      <c r="F65" s="252"/>
      <c r="G65" s="252"/>
      <c r="H65" s="252"/>
      <c r="I65" s="252"/>
      <c r="J65" s="252"/>
      <c r="K65" s="252"/>
      <c r="L65" s="252"/>
      <c r="M65" s="159">
        <f>SUM(M57:M64)</f>
        <v>0</v>
      </c>
      <c r="N65" s="171"/>
      <c r="O65" s="162">
        <f>SUM(O57:O64)</f>
        <v>0</v>
      </c>
    </row>
    <row r="66" spans="1:25" ht="15" customHeight="1">
      <c r="A66" s="227"/>
      <c r="B66" s="237"/>
      <c r="C66" s="237"/>
      <c r="D66" s="237"/>
      <c r="E66" s="237"/>
      <c r="F66" s="237"/>
      <c r="G66" s="237"/>
      <c r="H66" s="237"/>
      <c r="I66" s="237"/>
      <c r="J66" s="237"/>
      <c r="K66" s="237"/>
      <c r="L66" s="237"/>
      <c r="M66" s="237"/>
      <c r="N66" s="171"/>
      <c r="O66" s="287"/>
    </row>
    <row r="67" spans="1:25" s="110" customFormat="1" ht="15" customHeight="1">
      <c r="A67" s="236" t="s">
        <v>132</v>
      </c>
      <c r="B67" s="257" t="s">
        <v>415</v>
      </c>
      <c r="C67" s="258"/>
      <c r="D67" s="258"/>
      <c r="E67" s="258"/>
      <c r="F67" s="258"/>
      <c r="G67" s="258"/>
      <c r="H67" s="258"/>
      <c r="I67" s="258"/>
      <c r="J67" s="258"/>
      <c r="K67" s="258"/>
      <c r="L67" s="258"/>
      <c r="M67" s="259"/>
      <c r="N67" s="171"/>
      <c r="O67" s="287"/>
      <c r="P67" s="3"/>
      <c r="Q67" s="3"/>
      <c r="R67" s="3"/>
      <c r="S67" s="3"/>
      <c r="T67" s="3"/>
      <c r="U67" s="3"/>
      <c r="V67" s="3"/>
      <c r="W67" s="3"/>
      <c r="X67" s="3"/>
      <c r="Y67" s="3"/>
    </row>
    <row r="68" spans="1:25" s="104" customFormat="1" ht="15" customHeight="1">
      <c r="A68" s="384" t="s">
        <v>272</v>
      </c>
      <c r="B68" s="386" t="s">
        <v>246</v>
      </c>
      <c r="C68" s="458" t="s">
        <v>8</v>
      </c>
      <c r="D68" s="459"/>
      <c r="E68" s="459"/>
      <c r="F68" s="459"/>
      <c r="G68" s="459"/>
      <c r="H68" s="459"/>
      <c r="I68" s="459"/>
      <c r="J68" s="460"/>
      <c r="K68" s="302" t="s">
        <v>420</v>
      </c>
      <c r="L68" s="302"/>
      <c r="M68" s="484" t="s">
        <v>31</v>
      </c>
      <c r="N68" s="171"/>
      <c r="O68" s="102" t="s">
        <v>484</v>
      </c>
      <c r="P68" s="21"/>
      <c r="Q68" s="21"/>
      <c r="R68" s="21"/>
      <c r="S68" s="21"/>
      <c r="T68" s="21"/>
      <c r="U68" s="21"/>
      <c r="V68" s="21"/>
      <c r="W68" s="21"/>
      <c r="X68" s="21"/>
      <c r="Y68" s="21"/>
    </row>
    <row r="69" spans="1:25" s="111" customFormat="1" ht="15" customHeight="1">
      <c r="A69" s="385"/>
      <c r="B69" s="385"/>
      <c r="C69" s="465" t="s">
        <v>483</v>
      </c>
      <c r="D69" s="466"/>
      <c r="E69" s="466"/>
      <c r="F69" s="466"/>
      <c r="G69" s="466"/>
      <c r="H69" s="466"/>
      <c r="I69" s="466"/>
      <c r="J69" s="467"/>
      <c r="K69" s="211"/>
      <c r="L69" s="212"/>
      <c r="M69" s="413"/>
      <c r="N69" s="169"/>
      <c r="O69" s="103"/>
      <c r="P69" s="3"/>
      <c r="Q69" s="3"/>
      <c r="R69" s="3"/>
      <c r="S69" s="3"/>
      <c r="T69" s="3"/>
      <c r="U69" s="3"/>
      <c r="V69" s="3"/>
      <c r="W69" s="3"/>
      <c r="X69" s="3"/>
      <c r="Y69" s="3"/>
    </row>
    <row r="70" spans="1:25" s="104" customFormat="1" ht="15" customHeight="1">
      <c r="A70" s="187" t="s">
        <v>135</v>
      </c>
      <c r="B70" s="188" t="s">
        <v>382</v>
      </c>
      <c r="C70" s="442"/>
      <c r="D70" s="443"/>
      <c r="E70" s="443"/>
      <c r="F70" s="443"/>
      <c r="G70" s="443"/>
      <c r="H70" s="443"/>
      <c r="I70" s="443"/>
      <c r="J70" s="444"/>
      <c r="K70" s="216"/>
      <c r="L70" s="217"/>
      <c r="M70" s="113"/>
      <c r="N70" s="169"/>
      <c r="O70" s="161" t="str">
        <f t="shared" ref="O70:O89" si="4">IF(K70="Oui",M70,"-")</f>
        <v>-</v>
      </c>
      <c r="P70"/>
      <c r="Q70"/>
      <c r="R70"/>
      <c r="S70"/>
      <c r="T70"/>
      <c r="U70"/>
      <c r="V70"/>
      <c r="W70"/>
      <c r="X70"/>
      <c r="Y70"/>
    </row>
    <row r="71" spans="1:25" s="104" customFormat="1" ht="15" customHeight="1">
      <c r="A71" s="226" t="s">
        <v>555</v>
      </c>
      <c r="B71" s="188" t="s">
        <v>383</v>
      </c>
      <c r="C71" s="442"/>
      <c r="D71" s="443"/>
      <c r="E71" s="443"/>
      <c r="F71" s="443"/>
      <c r="G71" s="443"/>
      <c r="H71" s="443"/>
      <c r="I71" s="443"/>
      <c r="J71" s="444"/>
      <c r="K71" s="216"/>
      <c r="L71" s="217"/>
      <c r="M71" s="113"/>
      <c r="N71" s="169"/>
      <c r="O71" s="161" t="str">
        <f t="shared" si="4"/>
        <v>-</v>
      </c>
      <c r="P71" s="42"/>
      <c r="Q71" s="42"/>
      <c r="R71" s="42"/>
      <c r="S71" s="42"/>
      <c r="T71" s="42"/>
      <c r="U71" s="42"/>
      <c r="V71" s="42"/>
      <c r="W71" s="42"/>
      <c r="X71" s="42"/>
      <c r="Y71" s="42"/>
    </row>
    <row r="72" spans="1:25" s="104" customFormat="1" ht="15" customHeight="1">
      <c r="A72" s="187" t="s">
        <v>218</v>
      </c>
      <c r="B72" s="232" t="s">
        <v>629</v>
      </c>
      <c r="C72" s="442"/>
      <c r="D72" s="443"/>
      <c r="E72" s="443"/>
      <c r="F72" s="443"/>
      <c r="G72" s="443"/>
      <c r="H72" s="443"/>
      <c r="I72" s="443"/>
      <c r="J72" s="444"/>
      <c r="K72" s="216"/>
      <c r="L72" s="217"/>
      <c r="M72" s="113"/>
      <c r="N72" s="169"/>
      <c r="O72" s="161" t="str">
        <f t="shared" si="4"/>
        <v>-</v>
      </c>
      <c r="P72"/>
      <c r="Q72"/>
      <c r="R72"/>
      <c r="S72"/>
      <c r="T72"/>
      <c r="U72"/>
      <c r="V72"/>
      <c r="W72"/>
      <c r="X72"/>
      <c r="Y72"/>
    </row>
    <row r="73" spans="1:25" s="104" customFormat="1" ht="15" customHeight="1">
      <c r="A73" s="187" t="s">
        <v>556</v>
      </c>
      <c r="B73" s="188" t="s">
        <v>448</v>
      </c>
      <c r="C73" s="442"/>
      <c r="D73" s="443"/>
      <c r="E73" s="443"/>
      <c r="F73" s="443"/>
      <c r="G73" s="443"/>
      <c r="H73" s="443"/>
      <c r="I73" s="443"/>
      <c r="J73" s="444"/>
      <c r="K73" s="216"/>
      <c r="L73" s="217"/>
      <c r="M73" s="113"/>
      <c r="N73" s="170"/>
      <c r="O73" s="161" t="str">
        <f t="shared" si="4"/>
        <v>-</v>
      </c>
      <c r="P73"/>
      <c r="Q73"/>
      <c r="R73"/>
      <c r="S73"/>
      <c r="T73"/>
      <c r="U73"/>
      <c r="V73"/>
      <c r="W73"/>
      <c r="X73"/>
      <c r="Y73"/>
    </row>
    <row r="74" spans="1:25" s="104" customFormat="1" ht="15" customHeight="1">
      <c r="A74" s="187" t="s">
        <v>219</v>
      </c>
      <c r="B74" s="188" t="s">
        <v>449</v>
      </c>
      <c r="C74" s="442"/>
      <c r="D74" s="443"/>
      <c r="E74" s="443"/>
      <c r="F74" s="443"/>
      <c r="G74" s="443"/>
      <c r="H74" s="443"/>
      <c r="I74" s="443"/>
      <c r="J74" s="444"/>
      <c r="K74" s="216"/>
      <c r="L74" s="217"/>
      <c r="M74" s="113"/>
      <c r="N74" s="170"/>
      <c r="O74" s="161" t="str">
        <f t="shared" si="4"/>
        <v>-</v>
      </c>
      <c r="P74"/>
      <c r="Q74"/>
      <c r="R74"/>
      <c r="S74"/>
      <c r="T74"/>
      <c r="U74"/>
      <c r="V74"/>
      <c r="W74"/>
      <c r="X74"/>
      <c r="Y74"/>
    </row>
    <row r="75" spans="1:25" s="104" customFormat="1" ht="15" customHeight="1">
      <c r="A75" s="187" t="s">
        <v>557</v>
      </c>
      <c r="B75" s="188" t="s">
        <v>450</v>
      </c>
      <c r="C75" s="442"/>
      <c r="D75" s="443"/>
      <c r="E75" s="443"/>
      <c r="F75" s="443"/>
      <c r="G75" s="443"/>
      <c r="H75" s="443"/>
      <c r="I75" s="443"/>
      <c r="J75" s="444"/>
      <c r="K75" s="216"/>
      <c r="L75" s="217"/>
      <c r="M75" s="113"/>
      <c r="N75" s="170"/>
      <c r="O75" s="161" t="str">
        <f t="shared" si="4"/>
        <v>-</v>
      </c>
      <c r="P75"/>
      <c r="Q75"/>
      <c r="R75"/>
      <c r="S75"/>
      <c r="T75"/>
      <c r="U75"/>
      <c r="V75"/>
      <c r="W75"/>
      <c r="X75"/>
      <c r="Y75"/>
    </row>
    <row r="76" spans="1:25" s="104" customFormat="1" ht="15" customHeight="1">
      <c r="A76" s="187" t="s">
        <v>220</v>
      </c>
      <c r="B76" s="188" t="s">
        <v>451</v>
      </c>
      <c r="C76" s="442"/>
      <c r="D76" s="443"/>
      <c r="E76" s="443"/>
      <c r="F76" s="443"/>
      <c r="G76" s="443"/>
      <c r="H76" s="443"/>
      <c r="I76" s="443"/>
      <c r="J76" s="444"/>
      <c r="K76" s="216"/>
      <c r="L76" s="217"/>
      <c r="M76" s="113"/>
      <c r="N76" s="170"/>
      <c r="O76" s="161" t="str">
        <f t="shared" si="4"/>
        <v>-</v>
      </c>
      <c r="P76"/>
      <c r="Q76"/>
      <c r="R76"/>
      <c r="S76"/>
      <c r="T76"/>
      <c r="U76"/>
      <c r="V76"/>
      <c r="W76"/>
      <c r="X76"/>
      <c r="Y76"/>
    </row>
    <row r="77" spans="1:25" s="104" customFormat="1" ht="15" customHeight="1">
      <c r="A77" s="187" t="s">
        <v>216</v>
      </c>
      <c r="B77" s="188" t="s">
        <v>384</v>
      </c>
      <c r="C77" s="442"/>
      <c r="D77" s="443"/>
      <c r="E77" s="443"/>
      <c r="F77" s="443"/>
      <c r="G77" s="443"/>
      <c r="H77" s="443"/>
      <c r="I77" s="443"/>
      <c r="J77" s="444"/>
      <c r="K77" s="216"/>
      <c r="L77" s="217"/>
      <c r="M77" s="113"/>
      <c r="N77" s="170"/>
      <c r="O77" s="161" t="str">
        <f t="shared" si="4"/>
        <v>-</v>
      </c>
      <c r="P77"/>
      <c r="Q77"/>
      <c r="R77"/>
      <c r="S77"/>
      <c r="T77"/>
      <c r="U77"/>
      <c r="V77"/>
      <c r="W77"/>
      <c r="X77"/>
      <c r="Y77"/>
    </row>
    <row r="78" spans="1:25" s="104" customFormat="1" ht="15" customHeight="1">
      <c r="A78" s="226" t="s">
        <v>558</v>
      </c>
      <c r="B78" s="188" t="s">
        <v>385</v>
      </c>
      <c r="C78" s="442"/>
      <c r="D78" s="443"/>
      <c r="E78" s="443"/>
      <c r="F78" s="443"/>
      <c r="G78" s="443"/>
      <c r="H78" s="443"/>
      <c r="I78" s="443"/>
      <c r="J78" s="444"/>
      <c r="K78" s="216"/>
      <c r="L78" s="217"/>
      <c r="M78" s="113"/>
      <c r="N78" s="98"/>
      <c r="O78" s="161" t="str">
        <f t="shared" si="4"/>
        <v>-</v>
      </c>
      <c r="P78"/>
      <c r="Q78"/>
      <c r="R78"/>
      <c r="S78"/>
      <c r="T78"/>
      <c r="U78"/>
      <c r="V78"/>
      <c r="W78"/>
      <c r="X78"/>
      <c r="Y78"/>
    </row>
    <row r="79" spans="1:25" s="104" customFormat="1" ht="15" customHeight="1">
      <c r="A79" s="187" t="s">
        <v>559</v>
      </c>
      <c r="B79" s="188" t="s">
        <v>386</v>
      </c>
      <c r="C79" s="442"/>
      <c r="D79" s="443"/>
      <c r="E79" s="443"/>
      <c r="F79" s="443"/>
      <c r="G79" s="443"/>
      <c r="H79" s="443"/>
      <c r="I79" s="443"/>
      <c r="J79" s="444"/>
      <c r="K79" s="216"/>
      <c r="L79" s="217"/>
      <c r="M79" s="113"/>
      <c r="N79" s="172"/>
      <c r="O79" s="161" t="str">
        <f t="shared" si="4"/>
        <v>-</v>
      </c>
      <c r="P79"/>
      <c r="Q79"/>
      <c r="R79"/>
      <c r="S79"/>
      <c r="T79"/>
      <c r="U79"/>
      <c r="V79"/>
      <c r="W79"/>
      <c r="X79"/>
      <c r="Y79"/>
    </row>
    <row r="80" spans="1:25" s="104" customFormat="1" ht="15" customHeight="1">
      <c r="A80" s="187" t="s">
        <v>560</v>
      </c>
      <c r="B80" s="238" t="s">
        <v>452</v>
      </c>
      <c r="C80" s="442"/>
      <c r="D80" s="443"/>
      <c r="E80" s="443"/>
      <c r="F80" s="443"/>
      <c r="G80" s="443"/>
      <c r="H80" s="443"/>
      <c r="I80" s="443"/>
      <c r="J80" s="444"/>
      <c r="K80" s="216"/>
      <c r="L80" s="217"/>
      <c r="M80" s="113"/>
      <c r="N80" s="169"/>
      <c r="O80" s="161" t="str">
        <f t="shared" si="4"/>
        <v>-</v>
      </c>
      <c r="P80"/>
      <c r="Q80"/>
      <c r="R80"/>
      <c r="S80"/>
      <c r="T80"/>
      <c r="U80"/>
      <c r="V80"/>
      <c r="W80"/>
      <c r="X80"/>
      <c r="Y80"/>
    </row>
    <row r="81" spans="1:25" s="104" customFormat="1" ht="15" customHeight="1">
      <c r="A81" s="187" t="s">
        <v>221</v>
      </c>
      <c r="B81" s="238" t="s">
        <v>453</v>
      </c>
      <c r="C81" s="442"/>
      <c r="D81" s="443"/>
      <c r="E81" s="443"/>
      <c r="F81" s="443"/>
      <c r="G81" s="443"/>
      <c r="H81" s="443"/>
      <c r="I81" s="443"/>
      <c r="J81" s="444"/>
      <c r="K81" s="216"/>
      <c r="L81" s="217"/>
      <c r="M81" s="113"/>
      <c r="N81" s="172"/>
      <c r="O81" s="161" t="str">
        <f t="shared" si="4"/>
        <v>-</v>
      </c>
      <c r="P81" s="3"/>
      <c r="Q81" s="3"/>
      <c r="R81" s="3"/>
      <c r="S81" s="3"/>
      <c r="T81" s="3"/>
      <c r="U81" s="3"/>
      <c r="V81" s="3"/>
      <c r="W81" s="3"/>
      <c r="X81" s="3"/>
      <c r="Y81" s="3"/>
    </row>
    <row r="82" spans="1:25" s="104" customFormat="1" ht="15" customHeight="1">
      <c r="A82" s="187" t="s">
        <v>561</v>
      </c>
      <c r="B82" s="188" t="s">
        <v>454</v>
      </c>
      <c r="C82" s="442"/>
      <c r="D82" s="443"/>
      <c r="E82" s="443"/>
      <c r="F82" s="443"/>
      <c r="G82" s="443"/>
      <c r="H82" s="443"/>
      <c r="I82" s="443"/>
      <c r="J82" s="444"/>
      <c r="K82" s="216"/>
      <c r="L82" s="217"/>
      <c r="M82" s="113"/>
      <c r="N82" s="169"/>
      <c r="O82" s="161" t="str">
        <f t="shared" si="4"/>
        <v>-</v>
      </c>
      <c r="P82" s="21"/>
      <c r="Q82" s="21"/>
      <c r="R82" s="21"/>
      <c r="S82" s="21"/>
      <c r="T82" s="21"/>
      <c r="U82" s="21"/>
      <c r="V82" s="21"/>
      <c r="W82" s="21"/>
      <c r="X82" s="21"/>
      <c r="Y82" s="21"/>
    </row>
    <row r="83" spans="1:25" s="104" customFormat="1" ht="15" customHeight="1">
      <c r="A83" s="187" t="s">
        <v>222</v>
      </c>
      <c r="B83" s="188" t="s">
        <v>387</v>
      </c>
      <c r="C83" s="474" t="s">
        <v>733</v>
      </c>
      <c r="D83" s="475"/>
      <c r="E83" s="475"/>
      <c r="F83" s="475"/>
      <c r="G83" s="475"/>
      <c r="H83" s="475"/>
      <c r="I83" s="475"/>
      <c r="J83" s="476"/>
      <c r="K83" s="216"/>
      <c r="L83" s="217"/>
      <c r="M83" s="113"/>
      <c r="N83" s="169"/>
      <c r="O83" s="161" t="str">
        <f t="shared" si="4"/>
        <v>-</v>
      </c>
      <c r="P83" s="3"/>
      <c r="Q83" s="3"/>
      <c r="R83" s="3"/>
      <c r="S83" s="3"/>
      <c r="T83" s="3"/>
      <c r="U83" s="3"/>
      <c r="V83" s="3"/>
      <c r="W83" s="3"/>
      <c r="X83" s="3"/>
      <c r="Y83" s="3"/>
    </row>
    <row r="84" spans="1:25" s="104" customFormat="1" ht="15" customHeight="1">
      <c r="A84" s="187" t="s">
        <v>562</v>
      </c>
      <c r="B84" s="188" t="s">
        <v>388</v>
      </c>
      <c r="C84" s="474" t="s">
        <v>733</v>
      </c>
      <c r="D84" s="475"/>
      <c r="E84" s="475"/>
      <c r="F84" s="475"/>
      <c r="G84" s="475"/>
      <c r="H84" s="475"/>
      <c r="I84" s="475"/>
      <c r="J84" s="476"/>
      <c r="K84" s="216"/>
      <c r="L84" s="217"/>
      <c r="M84" s="113"/>
      <c r="N84" s="169"/>
      <c r="O84" s="161" t="str">
        <f t="shared" si="4"/>
        <v>-</v>
      </c>
      <c r="P84"/>
      <c r="Q84"/>
      <c r="R84"/>
      <c r="S84"/>
      <c r="T84"/>
      <c r="U84"/>
      <c r="V84"/>
      <c r="W84"/>
      <c r="X84"/>
      <c r="Y84"/>
    </row>
    <row r="85" spans="1:25" s="104" customFormat="1" ht="15" customHeight="1">
      <c r="A85" s="187" t="s">
        <v>563</v>
      </c>
      <c r="B85" s="188" t="s">
        <v>455</v>
      </c>
      <c r="C85" s="474" t="s">
        <v>733</v>
      </c>
      <c r="D85" s="475"/>
      <c r="E85" s="475"/>
      <c r="F85" s="475"/>
      <c r="G85" s="475"/>
      <c r="H85" s="475"/>
      <c r="I85" s="475"/>
      <c r="J85" s="476"/>
      <c r="K85" s="216"/>
      <c r="L85" s="217"/>
      <c r="M85" s="113"/>
      <c r="N85" s="170"/>
      <c r="O85" s="161" t="str">
        <f t="shared" si="4"/>
        <v>-</v>
      </c>
      <c r="P85" s="42"/>
      <c r="Q85" s="42"/>
      <c r="R85" s="42"/>
      <c r="S85" s="42"/>
      <c r="T85" s="42"/>
      <c r="U85" s="42"/>
      <c r="V85" s="42"/>
      <c r="W85" s="42"/>
      <c r="X85" s="42"/>
      <c r="Y85" s="42"/>
    </row>
    <row r="86" spans="1:25" s="104" customFormat="1" ht="15" customHeight="1">
      <c r="A86" s="187" t="s">
        <v>564</v>
      </c>
      <c r="B86" s="188" t="s">
        <v>389</v>
      </c>
      <c r="C86" s="442"/>
      <c r="D86" s="443"/>
      <c r="E86" s="443"/>
      <c r="F86" s="443"/>
      <c r="G86" s="443"/>
      <c r="H86" s="443"/>
      <c r="I86" s="443"/>
      <c r="J86" s="444"/>
      <c r="K86" s="216"/>
      <c r="L86" s="217"/>
      <c r="M86" s="113"/>
      <c r="N86" s="170"/>
      <c r="O86" s="161" t="str">
        <f t="shared" si="4"/>
        <v>-</v>
      </c>
      <c r="P86"/>
      <c r="Q86"/>
      <c r="R86"/>
      <c r="S86"/>
      <c r="T86"/>
      <c r="U86"/>
      <c r="V86"/>
      <c r="W86"/>
      <c r="X86"/>
      <c r="Y86"/>
    </row>
    <row r="87" spans="1:25" s="104" customFormat="1" ht="15" customHeight="1">
      <c r="A87" s="187" t="s">
        <v>223</v>
      </c>
      <c r="B87" s="188" t="s">
        <v>605</v>
      </c>
      <c r="C87" s="442"/>
      <c r="D87" s="443"/>
      <c r="E87" s="443"/>
      <c r="F87" s="443"/>
      <c r="G87" s="443"/>
      <c r="H87" s="443"/>
      <c r="I87" s="443"/>
      <c r="J87" s="444"/>
      <c r="K87" s="216"/>
      <c r="L87" s="217"/>
      <c r="M87" s="113"/>
      <c r="N87" s="170"/>
      <c r="O87" s="161" t="str">
        <f t="shared" ref="O87:O88" si="5">IF(K87="Oui",M87,"-")</f>
        <v>-</v>
      </c>
      <c r="P87"/>
      <c r="Q87"/>
      <c r="R87"/>
      <c r="S87"/>
      <c r="T87"/>
      <c r="U87"/>
      <c r="V87"/>
      <c r="W87"/>
      <c r="X87"/>
      <c r="Y87"/>
    </row>
    <row r="88" spans="1:25" s="104" customFormat="1" ht="15" customHeight="1">
      <c r="A88" s="187" t="s">
        <v>566</v>
      </c>
      <c r="B88" s="188" t="s">
        <v>270</v>
      </c>
      <c r="C88" s="442"/>
      <c r="D88" s="443"/>
      <c r="E88" s="443"/>
      <c r="F88" s="443"/>
      <c r="G88" s="443"/>
      <c r="H88" s="443"/>
      <c r="I88" s="443"/>
      <c r="J88" s="444"/>
      <c r="K88" s="216"/>
      <c r="L88" s="217"/>
      <c r="M88" s="113"/>
      <c r="N88" s="170"/>
      <c r="O88" s="161" t="str">
        <f t="shared" si="5"/>
        <v>-</v>
      </c>
      <c r="P88"/>
      <c r="Q88"/>
      <c r="R88"/>
      <c r="S88"/>
      <c r="T88"/>
      <c r="U88"/>
      <c r="V88"/>
      <c r="W88"/>
      <c r="X88"/>
      <c r="Y88"/>
    </row>
    <row r="89" spans="1:25" s="104" customFormat="1" ht="15" customHeight="1">
      <c r="A89" s="187" t="s">
        <v>545</v>
      </c>
      <c r="B89" s="188" t="s">
        <v>376</v>
      </c>
      <c r="C89" s="442"/>
      <c r="D89" s="443"/>
      <c r="E89" s="443"/>
      <c r="F89" s="443"/>
      <c r="G89" s="443"/>
      <c r="H89" s="443"/>
      <c r="I89" s="443"/>
      <c r="J89" s="444"/>
      <c r="K89" s="216"/>
      <c r="L89" s="217"/>
      <c r="M89" s="113"/>
      <c r="N89" s="170"/>
      <c r="O89" s="161" t="str">
        <f t="shared" si="4"/>
        <v>-</v>
      </c>
      <c r="P89"/>
      <c r="Q89"/>
      <c r="R89"/>
      <c r="S89"/>
      <c r="T89"/>
      <c r="U89"/>
      <c r="V89"/>
      <c r="W89"/>
      <c r="X89"/>
      <c r="Y89"/>
    </row>
    <row r="90" spans="1:25" s="110" customFormat="1" ht="29.25" customHeight="1">
      <c r="A90" s="222" t="s">
        <v>132</v>
      </c>
      <c r="B90" s="257" t="s">
        <v>642</v>
      </c>
      <c r="C90" s="485" t="s">
        <v>735</v>
      </c>
      <c r="D90" s="486"/>
      <c r="E90" s="486"/>
      <c r="F90" s="486"/>
      <c r="G90" s="486"/>
      <c r="H90" s="486"/>
      <c r="I90" s="486"/>
      <c r="J90" s="486"/>
      <c r="K90" s="486"/>
      <c r="L90" s="487"/>
      <c r="M90" s="159">
        <f>SUM(M70:M89)</f>
        <v>0</v>
      </c>
      <c r="N90" s="169"/>
      <c r="O90" s="162">
        <f>SUM(O70:O89)</f>
        <v>0</v>
      </c>
      <c r="P90"/>
      <c r="Q90"/>
      <c r="R90"/>
      <c r="S90"/>
      <c r="T90"/>
      <c r="U90"/>
      <c r="V90"/>
      <c r="W90"/>
      <c r="X90"/>
      <c r="Y90"/>
    </row>
    <row r="91" spans="1:25" s="21" customFormat="1" ht="15" customHeight="1">
      <c r="A91" s="219"/>
      <c r="B91" s="275"/>
      <c r="C91" s="275"/>
      <c r="D91" s="275"/>
      <c r="E91" s="332"/>
      <c r="F91" s="332"/>
      <c r="G91" s="332"/>
      <c r="H91" s="332"/>
      <c r="I91" s="332"/>
      <c r="J91" s="332"/>
      <c r="K91" s="332"/>
      <c r="L91" s="332"/>
      <c r="M91" s="334"/>
      <c r="N91" s="169"/>
      <c r="O91" s="78"/>
      <c r="P91"/>
      <c r="Q91"/>
      <c r="R91"/>
      <c r="S91"/>
      <c r="T91"/>
      <c r="U91"/>
      <c r="V91"/>
      <c r="W91"/>
      <c r="X91"/>
      <c r="Y91"/>
    </row>
    <row r="92" spans="1:25" s="11" customFormat="1" ht="15" customHeight="1">
      <c r="A92" s="236" t="s">
        <v>133</v>
      </c>
      <c r="B92" s="257" t="s">
        <v>253</v>
      </c>
      <c r="C92" s="258"/>
      <c r="D92" s="258"/>
      <c r="E92" s="258"/>
      <c r="F92" s="258"/>
      <c r="G92" s="258"/>
      <c r="H92" s="258"/>
      <c r="I92" s="258"/>
      <c r="J92" s="258"/>
      <c r="K92" s="258"/>
      <c r="L92" s="333"/>
      <c r="M92" s="259"/>
      <c r="N92" s="169"/>
      <c r="O92" s="79"/>
    </row>
    <row r="93" spans="1:25" s="15" customFormat="1" ht="15" customHeight="1">
      <c r="A93" s="384" t="s">
        <v>272</v>
      </c>
      <c r="B93" s="386" t="s">
        <v>246</v>
      </c>
      <c r="C93" s="396" t="s">
        <v>418</v>
      </c>
      <c r="D93" s="397"/>
      <c r="E93" s="397"/>
      <c r="F93" s="397"/>
      <c r="G93" s="397"/>
      <c r="H93" s="397"/>
      <c r="I93" s="397"/>
      <c r="J93" s="398"/>
      <c r="K93" s="302" t="s">
        <v>420</v>
      </c>
      <c r="L93" s="302"/>
      <c r="M93" s="483" t="s">
        <v>31</v>
      </c>
      <c r="N93" s="169"/>
      <c r="O93" s="102" t="s">
        <v>484</v>
      </c>
    </row>
    <row r="94" spans="1:25" s="41" customFormat="1" ht="15" customHeight="1">
      <c r="A94" s="385"/>
      <c r="B94" s="385"/>
      <c r="C94" s="401" t="s">
        <v>419</v>
      </c>
      <c r="D94" s="402"/>
      <c r="E94" s="402"/>
      <c r="F94" s="402"/>
      <c r="G94" s="402"/>
      <c r="H94" s="402"/>
      <c r="I94" s="402"/>
      <c r="J94" s="403"/>
      <c r="K94" s="211"/>
      <c r="L94" s="212"/>
      <c r="M94" s="449"/>
      <c r="N94" s="169"/>
      <c r="O94" s="81"/>
    </row>
    <row r="95" spans="1:25" s="15" customFormat="1" ht="15" customHeight="1">
      <c r="A95" s="187" t="s">
        <v>224</v>
      </c>
      <c r="B95" s="244" t="s">
        <v>237</v>
      </c>
      <c r="C95" s="393"/>
      <c r="D95" s="482"/>
      <c r="E95" s="482"/>
      <c r="F95" s="482"/>
      <c r="G95" s="482"/>
      <c r="H95" s="482"/>
      <c r="I95" s="482"/>
      <c r="J95" s="377"/>
      <c r="K95" s="216"/>
      <c r="L95" s="217"/>
      <c r="M95" s="43"/>
      <c r="N95" s="169"/>
      <c r="O95" s="161" t="str">
        <f>IF(K95="Oui",M95,"-")</f>
        <v>-</v>
      </c>
    </row>
    <row r="96" spans="1:25" s="15" customFormat="1" ht="15" customHeight="1">
      <c r="A96" s="187" t="s">
        <v>225</v>
      </c>
      <c r="B96" s="197" t="s">
        <v>238</v>
      </c>
      <c r="C96" s="409"/>
      <c r="D96" s="477"/>
      <c r="E96" s="477"/>
      <c r="F96" s="477"/>
      <c r="G96" s="477"/>
      <c r="H96" s="477"/>
      <c r="I96" s="477"/>
      <c r="J96" s="478"/>
      <c r="K96" s="75"/>
      <c r="L96" s="57"/>
      <c r="M96" s="43"/>
      <c r="N96" s="169"/>
      <c r="O96" s="161" t="str">
        <f>IF(K96="Oui",M96,"-")</f>
        <v>-</v>
      </c>
    </row>
    <row r="97" spans="1:17" s="15" customFormat="1" ht="15" customHeight="1">
      <c r="A97" s="187" t="s">
        <v>226</v>
      </c>
      <c r="B97" s="188" t="s">
        <v>270</v>
      </c>
      <c r="C97" s="428"/>
      <c r="D97" s="429"/>
      <c r="E97" s="429"/>
      <c r="F97" s="429"/>
      <c r="G97" s="429"/>
      <c r="H97" s="429"/>
      <c r="I97" s="429"/>
      <c r="J97" s="430"/>
      <c r="K97" s="75"/>
      <c r="L97" s="57"/>
      <c r="M97" s="43"/>
      <c r="N97" s="169"/>
      <c r="O97" s="161" t="str">
        <f>IF(K97="Oui",M97,"-")</f>
        <v>-</v>
      </c>
      <c r="Q97" s="15" t="s">
        <v>0</v>
      </c>
    </row>
    <row r="98" spans="1:17" s="11" customFormat="1" ht="15" customHeight="1">
      <c r="A98" s="222" t="s">
        <v>133</v>
      </c>
      <c r="B98" s="231" t="s">
        <v>507</v>
      </c>
      <c r="C98" s="479" t="s">
        <v>630</v>
      </c>
      <c r="D98" s="480"/>
      <c r="E98" s="480"/>
      <c r="F98" s="480"/>
      <c r="G98" s="480"/>
      <c r="H98" s="480"/>
      <c r="I98" s="480"/>
      <c r="J98" s="480"/>
      <c r="K98" s="480"/>
      <c r="L98" s="481"/>
      <c r="M98" s="159">
        <f>SUM(M95:M97)</f>
        <v>0</v>
      </c>
      <c r="N98" s="335"/>
      <c r="O98" s="162">
        <f>SUM(O95:O97)</f>
        <v>0</v>
      </c>
    </row>
    <row r="99" spans="1:17" ht="15" customHeight="1">
      <c r="A99" s="9"/>
      <c r="B99" s="9"/>
      <c r="C99" s="9"/>
      <c r="D99" s="4"/>
      <c r="E99" s="4"/>
      <c r="F99" s="4"/>
      <c r="G99" s="4"/>
      <c r="H99" s="4"/>
      <c r="I99" s="4"/>
      <c r="J99" s="4"/>
      <c r="K99" s="4"/>
      <c r="L99" s="4"/>
      <c r="M99" s="66"/>
      <c r="N99" s="335"/>
    </row>
    <row r="100" spans="1:17" ht="15" customHeight="1">
      <c r="A100" s="407" t="s">
        <v>272</v>
      </c>
      <c r="B100" s="407" t="s">
        <v>246</v>
      </c>
      <c r="C100" s="488"/>
      <c r="D100" s="489"/>
      <c r="E100" s="489"/>
      <c r="F100" s="489"/>
      <c r="G100" s="489"/>
      <c r="H100" s="489"/>
      <c r="I100" s="489"/>
      <c r="J100" s="490"/>
      <c r="K100" s="49" t="s">
        <v>420</v>
      </c>
      <c r="L100" s="49"/>
      <c r="M100" s="426" t="s">
        <v>31</v>
      </c>
      <c r="N100" s="335"/>
      <c r="O100" s="102" t="s">
        <v>484</v>
      </c>
    </row>
    <row r="101" spans="1:17" ht="15" customHeight="1">
      <c r="A101" s="408"/>
      <c r="B101" s="408"/>
      <c r="C101" s="491"/>
      <c r="D101" s="492"/>
      <c r="E101" s="492"/>
      <c r="F101" s="492"/>
      <c r="G101" s="492"/>
      <c r="H101" s="492"/>
      <c r="I101" s="492"/>
      <c r="J101" s="493"/>
      <c r="K101" s="74"/>
      <c r="L101" s="51"/>
      <c r="M101" s="427"/>
      <c r="O101" s="81"/>
    </row>
    <row r="102" spans="1:17" ht="15" customHeight="1">
      <c r="A102" s="39" t="s">
        <v>134</v>
      </c>
      <c r="B102" s="40" t="s">
        <v>404</v>
      </c>
      <c r="C102" s="468" t="s">
        <v>630</v>
      </c>
      <c r="D102" s="469"/>
      <c r="E102" s="469"/>
      <c r="F102" s="469"/>
      <c r="G102" s="469"/>
      <c r="H102" s="469"/>
      <c r="I102" s="469"/>
      <c r="J102" s="470"/>
      <c r="K102" s="75"/>
      <c r="L102" s="57"/>
      <c r="M102" s="43"/>
      <c r="N102" s="172"/>
      <c r="O102" s="161" t="str">
        <f>IF(K102="Oui",M102,"0")</f>
        <v>0</v>
      </c>
    </row>
    <row r="103" spans="1:17" ht="15" customHeight="1">
      <c r="A103" s="39" t="s">
        <v>211</v>
      </c>
      <c r="B103" s="40" t="s">
        <v>255</v>
      </c>
      <c r="C103" s="471" t="s">
        <v>630</v>
      </c>
      <c r="D103" s="469"/>
      <c r="E103" s="469"/>
      <c r="F103" s="469"/>
      <c r="G103" s="469"/>
      <c r="H103" s="469"/>
      <c r="I103" s="469"/>
      <c r="J103" s="470"/>
      <c r="K103" s="75"/>
      <c r="L103" s="57"/>
      <c r="M103" s="43"/>
      <c r="N103" s="172"/>
      <c r="O103" s="161" t="str">
        <f>IF(K103="Oui",M103,"0")</f>
        <v>0</v>
      </c>
    </row>
    <row r="104" spans="1:17" ht="15" customHeight="1">
      <c r="A104" s="13"/>
      <c r="B104" s="5"/>
      <c r="C104" s="5"/>
      <c r="D104" s="14"/>
      <c r="E104" s="5"/>
      <c r="F104" s="5"/>
      <c r="G104" s="5"/>
      <c r="H104" s="5"/>
      <c r="I104" s="5"/>
      <c r="J104" s="5"/>
      <c r="K104" s="5"/>
      <c r="L104" s="5"/>
      <c r="M104" s="5"/>
    </row>
    <row r="105" spans="1:17" ht="15" customHeight="1">
      <c r="N105" s="98"/>
    </row>
    <row r="110" spans="1:17" ht="15" customHeight="1">
      <c r="N110" s="98"/>
    </row>
    <row r="111" spans="1:17" ht="15" customHeight="1">
      <c r="N111" s="170"/>
    </row>
    <row r="113" spans="9:14" ht="15" customHeight="1">
      <c r="N113" s="172"/>
    </row>
    <row r="115" spans="9:14" ht="15" customHeight="1">
      <c r="N115" s="176"/>
    </row>
    <row r="116" spans="9:14" ht="15" customHeight="1">
      <c r="N116" s="170"/>
    </row>
    <row r="117" spans="9:14" ht="15" customHeight="1">
      <c r="N117" s="170"/>
    </row>
    <row r="118" spans="9:14" ht="15" customHeight="1">
      <c r="N118" s="170"/>
    </row>
    <row r="119" spans="9:14" ht="15" customHeight="1">
      <c r="N119" s="170"/>
    </row>
    <row r="120" spans="9:14" ht="15" customHeight="1">
      <c r="N120" s="170"/>
    </row>
    <row r="121" spans="9:14" ht="15" customHeight="1">
      <c r="N121" s="170"/>
    </row>
    <row r="122" spans="9:14" ht="15" customHeight="1">
      <c r="N122" s="99"/>
    </row>
    <row r="123" spans="9:14" ht="15" customHeight="1">
      <c r="N123" s="170"/>
    </row>
    <row r="124" spans="9:14" ht="15" hidden="1" customHeight="1">
      <c r="I124" s="5" t="s">
        <v>6</v>
      </c>
      <c r="J124" s="5"/>
      <c r="N124" s="99"/>
    </row>
    <row r="125" spans="9:14" ht="15" hidden="1" customHeight="1">
      <c r="I125" s="5" t="s">
        <v>510</v>
      </c>
      <c r="J125" s="5"/>
      <c r="K125" t="s">
        <v>407</v>
      </c>
      <c r="L125" s="14"/>
      <c r="N125" s="99"/>
    </row>
    <row r="126" spans="9:14" ht="15" hidden="1" customHeight="1">
      <c r="I126" s="5" t="s">
        <v>511</v>
      </c>
      <c r="J126" s="5"/>
      <c r="K126" t="s">
        <v>408</v>
      </c>
      <c r="L126" s="14"/>
      <c r="N126" s="99"/>
    </row>
    <row r="127" spans="9:14" ht="15" hidden="1" customHeight="1">
      <c r="I127" s="5" t="s">
        <v>512</v>
      </c>
      <c r="L127" s="14"/>
      <c r="N127" s="99"/>
    </row>
    <row r="128" spans="9:14" ht="15" customHeight="1">
      <c r="I128" s="5"/>
      <c r="L128" s="14"/>
      <c r="N128" s="170"/>
    </row>
    <row r="129" spans="12:14" ht="15" customHeight="1">
      <c r="L129" s="14"/>
      <c r="N129" s="99"/>
    </row>
    <row r="130" spans="12:14" ht="15" customHeight="1">
      <c r="L130" s="14"/>
      <c r="N130" s="99"/>
    </row>
    <row r="131" spans="12:14" ht="15" customHeight="1">
      <c r="N131" s="99"/>
    </row>
    <row r="140" spans="12:14" ht="15" customHeight="1">
      <c r="N140" s="170"/>
    </row>
    <row r="145" spans="14:14" ht="15" customHeight="1">
      <c r="N145" s="170"/>
    </row>
    <row r="147" spans="14:14" ht="15" customHeight="1">
      <c r="N147" s="172"/>
    </row>
    <row r="148" spans="14:14" ht="15" customHeight="1">
      <c r="N148" s="171"/>
    </row>
  </sheetData>
  <sheetProtection sheet="1" objects="1" scenarios="1"/>
  <mergeCells count="102">
    <mergeCell ref="A100:A101"/>
    <mergeCell ref="B100:B101"/>
    <mergeCell ref="C100:J101"/>
    <mergeCell ref="C40:J40"/>
    <mergeCell ref="C47:J47"/>
    <mergeCell ref="A93:A94"/>
    <mergeCell ref="B93:B94"/>
    <mergeCell ref="C51:J51"/>
    <mergeCell ref="C85:J85"/>
    <mergeCell ref="C76:J76"/>
    <mergeCell ref="C73:J73"/>
    <mergeCell ref="C79:J79"/>
    <mergeCell ref="C82:J82"/>
    <mergeCell ref="C80:J80"/>
    <mergeCell ref="C83:J83"/>
    <mergeCell ref="C75:J75"/>
    <mergeCell ref="C64:J64"/>
    <mergeCell ref="C72:J72"/>
    <mergeCell ref="C74:J74"/>
    <mergeCell ref="C69:J69"/>
    <mergeCell ref="C68:J68"/>
    <mergeCell ref="A55:A56"/>
    <mergeCell ref="A68:A69"/>
    <mergeCell ref="M100:M101"/>
    <mergeCell ref="C50:J50"/>
    <mergeCell ref="C48:J48"/>
    <mergeCell ref="C96:J96"/>
    <mergeCell ref="C98:L98"/>
    <mergeCell ref="C95:J95"/>
    <mergeCell ref="C97:J97"/>
    <mergeCell ref="M93:M94"/>
    <mergeCell ref="M68:M69"/>
    <mergeCell ref="C61:J61"/>
    <mergeCell ref="C58:J58"/>
    <mergeCell ref="C90:L90"/>
    <mergeCell ref="C93:J93"/>
    <mergeCell ref="C94:J94"/>
    <mergeCell ref="C87:J87"/>
    <mergeCell ref="C88:J88"/>
    <mergeCell ref="C102:J102"/>
    <mergeCell ref="C103:J103"/>
    <mergeCell ref="C27:C28"/>
    <mergeCell ref="H27:I27"/>
    <mergeCell ref="C45:J45"/>
    <mergeCell ref="C44:J44"/>
    <mergeCell ref="C43:J43"/>
    <mergeCell ref="C37:J37"/>
    <mergeCell ref="C84:J84"/>
    <mergeCell ref="C70:J70"/>
    <mergeCell ref="C77:J77"/>
    <mergeCell ref="C78:J78"/>
    <mergeCell ref="C39:J39"/>
    <mergeCell ref="C46:J46"/>
    <mergeCell ref="C71:J71"/>
    <mergeCell ref="C89:J89"/>
    <mergeCell ref="C81:J81"/>
    <mergeCell ref="C86:J86"/>
    <mergeCell ref="M37:M38"/>
    <mergeCell ref="C42:J42"/>
    <mergeCell ref="C38:J38"/>
    <mergeCell ref="C41:J41"/>
    <mergeCell ref="C21:J21"/>
    <mergeCell ref="H28:I28"/>
    <mergeCell ref="C56:J56"/>
    <mergeCell ref="C20:J20"/>
    <mergeCell ref="C17:J17"/>
    <mergeCell ref="C19:J19"/>
    <mergeCell ref="C49:J49"/>
    <mergeCell ref="C16:J16"/>
    <mergeCell ref="C62:J62"/>
    <mergeCell ref="C63:J63"/>
    <mergeCell ref="C55:J55"/>
    <mergeCell ref="C57:J57"/>
    <mergeCell ref="C59:J59"/>
    <mergeCell ref="C60:J60"/>
    <mergeCell ref="B37:B38"/>
    <mergeCell ref="B68:B69"/>
    <mergeCell ref="B55:B56"/>
    <mergeCell ref="C7:J7"/>
    <mergeCell ref="C10:J10"/>
    <mergeCell ref="C6:J6"/>
    <mergeCell ref="C18:J18"/>
    <mergeCell ref="M55:M56"/>
    <mergeCell ref="M27:M28"/>
    <mergeCell ref="A1:B1"/>
    <mergeCell ref="C22:J22"/>
    <mergeCell ref="A37:A38"/>
    <mergeCell ref="A5:A6"/>
    <mergeCell ref="A27:A28"/>
    <mergeCell ref="B27:B28"/>
    <mergeCell ref="A14:A15"/>
    <mergeCell ref="C5:J5"/>
    <mergeCell ref="C8:J8"/>
    <mergeCell ref="C9:J9"/>
    <mergeCell ref="M14:M15"/>
    <mergeCell ref="C23:J23"/>
    <mergeCell ref="C14:J14"/>
    <mergeCell ref="M5:M6"/>
    <mergeCell ref="C11:L11"/>
    <mergeCell ref="B5:B6"/>
    <mergeCell ref="C15:J15"/>
    <mergeCell ref="B14:B15"/>
  </mergeCells>
  <phoneticPr fontId="0" type="noConversion"/>
  <dataValidations xWindow="1012" yWindow="326" count="4">
    <dataValidation type="list" allowBlank="1" showInputMessage="1" showErrorMessage="1" errorTitle="Internal, Related, External" error="Please choose from the dropdown list" promptTitle="Cost Allocation" prompt="Please allocate cost to Internal, Service Company or Sub-Contractor" sqref="L95:L97 L102:L103 L57:L64 L16:L23 L7:L10 L70:L89 L39:L51">
      <formula1>$L$125:$L$130</formula1>
    </dataValidation>
    <dataValidation type="list" allowBlank="1" showInputMessage="1" showErrorMessage="1" promptTitle="Interne?" prompt="Ces coûts seront-ils déboursés à l’interne?" sqref="K102:K103 K29:K33 K7:K10 K16:K23 K57:K64 K70:K89 K95:K97 K39:K51">
      <formula1>$K$125:$K$126</formula1>
    </dataValidation>
    <dataValidation type="list" allowBlank="1" showInputMessage="1" showErrorMessage="1" errorTitle="Internal, Related, External" error="Please choose from the dropdown list" promptTitle="Allocation des coûts" prompt="Allouez cette dépense au type de contenu." sqref="L29:L33">
      <formula1>$L$259:$L$261</formula1>
    </dataValidation>
    <dataValidation type="list" allowBlank="1" showInputMessage="1" showErrorMessage="1" errorTitle="Hours, Days, Weeks" error="Please choose from the dropdown list" promptTitle="Unités" prompt="Indiquez si le taux est horaire, par jour, semaine ou mois." sqref="I29:I33">
      <formula1>$I$124:$I$127</formula1>
    </dataValidation>
  </dataValidations>
  <pageMargins left="0.39370078740157483" right="0.59055118110236227" top="0.74803149606299213" bottom="0.59055118110236227" header="0.31496062992125984" footer="0.31496062992125984"/>
  <pageSetup scale="63" firstPageNumber="5" fitToHeight="0" orientation="landscape" useFirstPageNumber="1" r:id="rId1"/>
  <headerFooter alignWithMargins="0">
    <oddHeader>&amp;CDÉTAIL - GEN</oddHeader>
    <oddFooter>&amp;L&amp;10Modèle de budget du Fonds de la SODIMO pour les produits MIN – volet Production / Version : juillet 2015</oddFooter>
  </headerFooter>
  <ignoredErrors>
    <ignoredError sqref="D29:D34 E29:L34" formulaRange="1"/>
    <ignoredError sqref="A7:A10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zoomScaleNormal="100" workbookViewId="0">
      <selection activeCell="F11" sqref="F11"/>
    </sheetView>
  </sheetViews>
  <sheetFormatPr defaultColWidth="8.77734375" defaultRowHeight="12.75"/>
  <cols>
    <col min="1" max="1" width="28.109375" style="5" customWidth="1"/>
    <col min="2" max="2" width="12" style="5" customWidth="1"/>
    <col min="3" max="3" width="12.77734375" style="5" customWidth="1"/>
    <col min="4" max="4" width="14.21875" style="5" customWidth="1"/>
    <col min="5" max="5" width="18.77734375" style="5" customWidth="1"/>
    <col min="6" max="6" width="16.77734375" style="5" customWidth="1"/>
    <col min="7" max="16384" width="8.77734375" style="5"/>
  </cols>
  <sheetData>
    <row r="1" spans="1:9" ht="30" customHeight="1">
      <c r="A1" s="494" t="s">
        <v>593</v>
      </c>
      <c r="B1" s="495"/>
      <c r="C1" s="55"/>
      <c r="D1" s="55"/>
      <c r="E1" s="55"/>
      <c r="F1" s="55"/>
      <c r="I1" s="76"/>
    </row>
    <row r="2" spans="1:9">
      <c r="A2" s="170" t="s">
        <v>615</v>
      </c>
      <c r="B2" s="125"/>
      <c r="C2" s="55"/>
      <c r="D2" s="55"/>
      <c r="E2" s="55"/>
      <c r="F2" s="55"/>
      <c r="I2" s="76"/>
    </row>
    <row r="3" spans="1:9" ht="25.5">
      <c r="A3" s="260" t="s">
        <v>643</v>
      </c>
      <c r="B3" s="261" t="s">
        <v>405</v>
      </c>
      <c r="C3" s="262" t="s">
        <v>644</v>
      </c>
      <c r="D3" s="263" t="s">
        <v>645</v>
      </c>
      <c r="E3" s="262" t="s">
        <v>646</v>
      </c>
      <c r="F3" s="55"/>
      <c r="I3" s="76"/>
    </row>
    <row r="4" spans="1:9" ht="14.25">
      <c r="A4" s="71"/>
      <c r="B4" s="90"/>
      <c r="C4" s="91"/>
      <c r="D4" s="157" t="e">
        <f>B4/$B$14</f>
        <v>#DIV/0!</v>
      </c>
      <c r="E4" s="92"/>
    </row>
    <row r="5" spans="1:9" ht="14.25">
      <c r="A5" s="71"/>
      <c r="B5" s="90"/>
      <c r="C5" s="91"/>
      <c r="D5" s="157" t="e">
        <f t="shared" ref="D5:D13" si="0">B5/$B$14</f>
        <v>#DIV/0!</v>
      </c>
      <c r="E5" s="92"/>
    </row>
    <row r="6" spans="1:9" ht="14.25">
      <c r="A6" s="71"/>
      <c r="B6" s="90"/>
      <c r="C6" s="91"/>
      <c r="D6" s="157" t="e">
        <f t="shared" si="0"/>
        <v>#DIV/0!</v>
      </c>
      <c r="E6" s="92"/>
    </row>
    <row r="7" spans="1:9" ht="14.25">
      <c r="A7" s="71"/>
      <c r="B7" s="90"/>
      <c r="C7" s="91"/>
      <c r="D7" s="157" t="e">
        <f t="shared" si="0"/>
        <v>#DIV/0!</v>
      </c>
      <c r="E7" s="92"/>
    </row>
    <row r="8" spans="1:9" ht="14.25">
      <c r="A8" s="71"/>
      <c r="B8" s="90"/>
      <c r="C8" s="91"/>
      <c r="D8" s="157" t="e">
        <f t="shared" si="0"/>
        <v>#DIV/0!</v>
      </c>
      <c r="E8" s="92"/>
    </row>
    <row r="9" spans="1:9" ht="14.25">
      <c r="A9" s="71"/>
      <c r="B9" s="90"/>
      <c r="C9" s="91"/>
      <c r="D9" s="157" t="e">
        <f t="shared" si="0"/>
        <v>#DIV/0!</v>
      </c>
      <c r="E9" s="92"/>
    </row>
    <row r="10" spans="1:9" ht="14.25">
      <c r="A10" s="71"/>
      <c r="B10" s="90"/>
      <c r="C10" s="91"/>
      <c r="D10" s="157" t="e">
        <f t="shared" si="0"/>
        <v>#DIV/0!</v>
      </c>
      <c r="E10" s="92"/>
    </row>
    <row r="11" spans="1:9" ht="14.25">
      <c r="A11" s="71"/>
      <c r="B11" s="90"/>
      <c r="C11" s="91"/>
      <c r="D11" s="157" t="e">
        <f t="shared" si="0"/>
        <v>#DIV/0!</v>
      </c>
      <c r="E11" s="92"/>
    </row>
    <row r="12" spans="1:9" ht="14.25">
      <c r="A12" s="71"/>
      <c r="B12" s="90"/>
      <c r="C12" s="91"/>
      <c r="D12" s="157" t="e">
        <f t="shared" si="0"/>
        <v>#DIV/0!</v>
      </c>
      <c r="E12" s="92"/>
    </row>
    <row r="13" spans="1:9" ht="14.25">
      <c r="A13" s="71"/>
      <c r="B13" s="90"/>
      <c r="C13" s="91"/>
      <c r="D13" s="157" t="e">
        <f t="shared" si="0"/>
        <v>#DIV/0!</v>
      </c>
      <c r="E13" s="92"/>
    </row>
    <row r="14" spans="1:9" ht="15.75" thickBot="1">
      <c r="A14" s="93" t="s">
        <v>406</v>
      </c>
      <c r="B14" s="156">
        <f>SUM(B4:B13)</f>
        <v>0</v>
      </c>
      <c r="C14" s="93"/>
      <c r="D14" s="158" t="e">
        <f>SUM(D4:D13)</f>
        <v>#DIV/0!</v>
      </c>
      <c r="E14" s="94"/>
    </row>
    <row r="15" spans="1:9" ht="13.5" thickTop="1"/>
    <row r="33" spans="3:5">
      <c r="E33" s="95"/>
    </row>
    <row r="34" spans="3:5">
      <c r="E34" s="95"/>
    </row>
    <row r="35" spans="3:5">
      <c r="E35" s="95"/>
    </row>
    <row r="36" spans="3:5">
      <c r="E36" s="95"/>
    </row>
    <row r="37" spans="3:5">
      <c r="E37" s="95"/>
    </row>
    <row r="38" spans="3:5">
      <c r="E38" s="95"/>
    </row>
    <row r="39" spans="3:5">
      <c r="E39" s="95"/>
    </row>
    <row r="40" spans="3:5">
      <c r="E40" s="95"/>
    </row>
    <row r="41" spans="3:5">
      <c r="E41" s="95"/>
    </row>
    <row r="42" spans="3:5">
      <c r="E42" s="95"/>
    </row>
    <row r="43" spans="3:5">
      <c r="E43" s="95"/>
    </row>
    <row r="44" spans="3:5" hidden="1"/>
    <row r="45" spans="3:5" hidden="1"/>
    <row r="46" spans="3:5" hidden="1">
      <c r="C46" s="5" t="s">
        <v>407</v>
      </c>
    </row>
    <row r="47" spans="3:5" hidden="1">
      <c r="C47" s="5" t="s">
        <v>408</v>
      </c>
    </row>
    <row r="48" spans="3:5" hidden="1"/>
    <row r="49" spans="5:5" hidden="1"/>
    <row r="50" spans="5:5" hidden="1"/>
    <row r="51" spans="5:5" hidden="1"/>
    <row r="52" spans="5:5" hidden="1"/>
    <row r="53" spans="5:5" hidden="1"/>
    <row r="54" spans="5:5" hidden="1"/>
    <row r="55" spans="5:5" hidden="1"/>
    <row r="56" spans="5:5" hidden="1"/>
    <row r="57" spans="5:5" hidden="1"/>
    <row r="58" spans="5:5" hidden="1"/>
    <row r="59" spans="5:5" hidden="1"/>
    <row r="60" spans="5:5" hidden="1"/>
    <row r="61" spans="5:5" hidden="1"/>
    <row r="62" spans="5:5" hidden="1"/>
    <row r="63" spans="5:5" hidden="1">
      <c r="E63" s="277" t="s">
        <v>409</v>
      </c>
    </row>
    <row r="64" spans="5:5" hidden="1">
      <c r="E64" s="277" t="s">
        <v>699</v>
      </c>
    </row>
    <row r="65" spans="5:5" hidden="1">
      <c r="E65" s="277" t="s">
        <v>700</v>
      </c>
    </row>
    <row r="66" spans="5:5" hidden="1">
      <c r="E66" s="277" t="s">
        <v>701</v>
      </c>
    </row>
    <row r="67" spans="5:5" hidden="1">
      <c r="E67" s="277" t="s">
        <v>1</v>
      </c>
    </row>
    <row r="68" spans="5:5" hidden="1">
      <c r="E68" s="277" t="s">
        <v>410</v>
      </c>
    </row>
    <row r="69" spans="5:5" hidden="1">
      <c r="E69" s="277" t="s">
        <v>411</v>
      </c>
    </row>
    <row r="70" spans="5:5" hidden="1">
      <c r="E70" s="277" t="s">
        <v>702</v>
      </c>
    </row>
    <row r="71" spans="5:5" hidden="1">
      <c r="E71" s="277" t="s">
        <v>703</v>
      </c>
    </row>
    <row r="72" spans="5:5" hidden="1">
      <c r="E72" s="277" t="s">
        <v>704</v>
      </c>
    </row>
    <row r="73" spans="5:5" hidden="1">
      <c r="E73" s="277" t="s">
        <v>705</v>
      </c>
    </row>
    <row r="74" spans="5:5" hidden="1">
      <c r="E74" s="5" t="s">
        <v>412</v>
      </c>
    </row>
    <row r="75" spans="5:5" hidden="1"/>
  </sheetData>
  <sheetProtection sheet="1" objects="1" scenarios="1"/>
  <mergeCells count="1">
    <mergeCell ref="A1:B1"/>
  </mergeCells>
  <phoneticPr fontId="8" type="noConversion"/>
  <dataValidations disablePrompts="1" count="2">
    <dataValidation type="list" allowBlank="1" showInputMessage="1" showErrorMessage="1" sqref="C4:C13">
      <formula1>$C$46:$C$47</formula1>
    </dataValidation>
    <dataValidation type="list" allowBlank="1" showInputMessage="1" showErrorMessage="1" sqref="E4:E13">
      <formula1>$E$63:$E$74</formula1>
    </dataValidation>
  </dataValidations>
  <printOptions horizontalCentered="1"/>
  <pageMargins left="0.74803149606299213" right="0.74803149606299213" top="1.2204724409448819" bottom="0.98425196850393704" header="0.51181102362204722" footer="0.51181102362204722"/>
  <pageSetup orientation="landscape" r:id="rId1"/>
  <headerFooter alignWithMargins="0">
    <oddHeader>&amp;CFINANCEMENT</oddHeader>
    <oddFooter>&amp;L&amp;10Modèle de budget du Fonds de la SODIMO pour les produits MIN – volet Production / Version : juillet 2015</oddFooter>
  </headerFooter>
  <ignoredErrors>
    <ignoredError sqref="D4:D1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topLeftCell="A22" zoomScale="80" zoomScaleNormal="80" workbookViewId="0">
      <selection activeCell="A9" sqref="A9"/>
    </sheetView>
  </sheetViews>
  <sheetFormatPr defaultColWidth="8.88671875" defaultRowHeight="12.75"/>
  <cols>
    <col min="1" max="1" width="7.44140625" style="13" customWidth="1"/>
    <col min="2" max="2" width="50.5546875" style="13" customWidth="1"/>
    <col min="3" max="3" width="13" style="13" customWidth="1"/>
    <col min="4" max="7" width="14.5546875" style="13" customWidth="1"/>
    <col min="8" max="8" width="23.88671875" style="13" customWidth="1"/>
    <col min="9" max="16384" width="8.88671875" style="13"/>
  </cols>
  <sheetData>
    <row r="1" spans="1:8" s="150" customFormat="1" ht="26.25" customHeight="1">
      <c r="A1" s="501" t="s">
        <v>595</v>
      </c>
      <c r="B1" s="502"/>
      <c r="C1" s="148"/>
      <c r="D1" s="148"/>
      <c r="E1" s="148"/>
      <c r="F1" s="148"/>
      <c r="G1" s="148"/>
      <c r="H1" s="149"/>
    </row>
    <row r="2" spans="1:8" s="190" customFormat="1" ht="15.75" customHeight="1">
      <c r="A2" s="503" t="s">
        <v>520</v>
      </c>
      <c r="B2" s="506" t="s">
        <v>521</v>
      </c>
      <c r="C2" s="503" t="s">
        <v>522</v>
      </c>
      <c r="D2" s="508" t="s">
        <v>523</v>
      </c>
      <c r="E2" s="509"/>
      <c r="F2" s="509"/>
      <c r="G2" s="509"/>
      <c r="H2" s="496" t="s">
        <v>524</v>
      </c>
    </row>
    <row r="3" spans="1:8" s="190" customFormat="1" ht="15.75" customHeight="1">
      <c r="A3" s="504"/>
      <c r="B3" s="507"/>
      <c r="C3" s="504"/>
      <c r="D3" s="499"/>
      <c r="E3" s="500"/>
      <c r="F3" s="500"/>
      <c r="G3" s="500"/>
      <c r="H3" s="497"/>
    </row>
    <row r="4" spans="1:8" s="190" customFormat="1" ht="54.75" customHeight="1">
      <c r="A4" s="504"/>
      <c r="B4" s="507"/>
      <c r="C4" s="507"/>
      <c r="D4" s="191" t="s">
        <v>525</v>
      </c>
      <c r="E4" s="191" t="s">
        <v>526</v>
      </c>
      <c r="F4" s="191" t="s">
        <v>527</v>
      </c>
      <c r="G4" s="192" t="s">
        <v>631</v>
      </c>
      <c r="H4" s="498"/>
    </row>
    <row r="5" spans="1:8" s="190" customFormat="1" ht="15.75" customHeight="1">
      <c r="A5" s="505"/>
      <c r="B5" s="505"/>
      <c r="C5" s="193" t="s">
        <v>528</v>
      </c>
      <c r="D5" s="194" t="s">
        <v>529</v>
      </c>
      <c r="E5" s="194" t="s">
        <v>530</v>
      </c>
      <c r="F5" s="194" t="s">
        <v>531</v>
      </c>
      <c r="G5" s="195" t="s">
        <v>532</v>
      </c>
      <c r="H5" s="193" t="s">
        <v>533</v>
      </c>
    </row>
    <row r="6" spans="1:8" ht="15.95" customHeight="1">
      <c r="A6" s="24" t="s">
        <v>751</v>
      </c>
      <c r="B6" s="131" t="s">
        <v>243</v>
      </c>
      <c r="C6" s="151">
        <f>'Détail-PCMI'!L13</f>
        <v>0</v>
      </c>
      <c r="D6" s="133"/>
      <c r="E6" s="134"/>
      <c r="F6" s="134"/>
      <c r="G6" s="155">
        <f>SUM(C6:F6)</f>
        <v>0</v>
      </c>
      <c r="H6" s="134"/>
    </row>
    <row r="7" spans="1:8" ht="15.95" customHeight="1">
      <c r="A7" s="24" t="s">
        <v>752</v>
      </c>
      <c r="B7" s="131" t="s">
        <v>687</v>
      </c>
      <c r="C7" s="151">
        <f>'Détail-PCMI'!L38</f>
        <v>0</v>
      </c>
      <c r="D7" s="133"/>
      <c r="E7" s="134"/>
      <c r="F7" s="134"/>
      <c r="G7" s="155">
        <f t="shared" ref="G7:G17" si="0">SUM(C7:F7)</f>
        <v>0</v>
      </c>
      <c r="H7" s="134"/>
    </row>
    <row r="8" spans="1:8" ht="15.95" customHeight="1">
      <c r="A8" s="24" t="s">
        <v>753</v>
      </c>
      <c r="B8" s="135" t="s">
        <v>688</v>
      </c>
      <c r="C8" s="151">
        <f>'Détail-PCMI'!L56</f>
        <v>0</v>
      </c>
      <c r="D8" s="133"/>
      <c r="E8" s="134"/>
      <c r="F8" s="134"/>
      <c r="G8" s="155">
        <f t="shared" si="0"/>
        <v>0</v>
      </c>
      <c r="H8" s="134"/>
    </row>
    <row r="9" spans="1:8" ht="15.95" customHeight="1">
      <c r="A9" s="24" t="s">
        <v>754</v>
      </c>
      <c r="B9" s="135" t="s">
        <v>689</v>
      </c>
      <c r="C9" s="151">
        <f>'Détail-PCMI'!L77</f>
        <v>0</v>
      </c>
      <c r="D9" s="133"/>
      <c r="E9" s="134"/>
      <c r="F9" s="134"/>
      <c r="G9" s="155">
        <f t="shared" si="0"/>
        <v>0</v>
      </c>
      <c r="H9" s="134"/>
    </row>
    <row r="10" spans="1:8" ht="15.95" customHeight="1">
      <c r="A10" s="24" t="s">
        <v>755</v>
      </c>
      <c r="B10" s="135" t="s">
        <v>690</v>
      </c>
      <c r="C10" s="151">
        <f>'Détail-PCMI'!L102</f>
        <v>0</v>
      </c>
      <c r="D10" s="133"/>
      <c r="E10" s="134"/>
      <c r="F10" s="134"/>
      <c r="G10" s="155">
        <f t="shared" si="0"/>
        <v>0</v>
      </c>
      <c r="H10" s="134"/>
    </row>
    <row r="11" spans="1:8" ht="15.95" customHeight="1">
      <c r="A11" s="24" t="s">
        <v>104</v>
      </c>
      <c r="B11" s="135" t="s">
        <v>244</v>
      </c>
      <c r="C11" s="151">
        <f>'Détail-VID'!L22</f>
        <v>0</v>
      </c>
      <c r="D11" s="133"/>
      <c r="E11" s="134"/>
      <c r="F11" s="134"/>
      <c r="G11" s="155">
        <f t="shared" si="0"/>
        <v>0</v>
      </c>
      <c r="H11" s="134"/>
    </row>
    <row r="12" spans="1:8" ht="15.95" customHeight="1">
      <c r="A12" s="24" t="s">
        <v>105</v>
      </c>
      <c r="B12" s="136" t="s">
        <v>691</v>
      </c>
      <c r="C12" s="151">
        <f>'Détail-VID'!L35</f>
        <v>0</v>
      </c>
      <c r="D12" s="133"/>
      <c r="E12" s="134"/>
      <c r="F12" s="134"/>
      <c r="G12" s="155">
        <f t="shared" si="0"/>
        <v>0</v>
      </c>
      <c r="H12" s="134"/>
    </row>
    <row r="13" spans="1:8" ht="15.95" customHeight="1">
      <c r="A13" s="24" t="s">
        <v>106</v>
      </c>
      <c r="B13" s="135" t="s">
        <v>692</v>
      </c>
      <c r="C13" s="151">
        <f>'Détail-VID'!L54</f>
        <v>0</v>
      </c>
      <c r="D13" s="133"/>
      <c r="E13" s="134"/>
      <c r="F13" s="134"/>
      <c r="G13" s="155">
        <f t="shared" si="0"/>
        <v>0</v>
      </c>
      <c r="H13" s="134"/>
    </row>
    <row r="14" spans="1:8" ht="15.95" customHeight="1">
      <c r="A14" s="24" t="s">
        <v>107</v>
      </c>
      <c r="B14" s="131" t="s">
        <v>693</v>
      </c>
      <c r="C14" s="151">
        <f>'Détail-VID'!L80</f>
        <v>0</v>
      </c>
      <c r="D14" s="133"/>
      <c r="E14" s="134"/>
      <c r="F14" s="134"/>
      <c r="G14" s="155">
        <f t="shared" si="0"/>
        <v>0</v>
      </c>
      <c r="H14" s="134"/>
    </row>
    <row r="15" spans="1:8" ht="15.95" customHeight="1">
      <c r="A15" s="24" t="s">
        <v>128</v>
      </c>
      <c r="B15" s="131" t="s">
        <v>694</v>
      </c>
      <c r="C15" s="151">
        <f>'Détail-VID'!L115</f>
        <v>0</v>
      </c>
      <c r="D15" s="133"/>
      <c r="E15" s="134"/>
      <c r="F15" s="134"/>
      <c r="G15" s="155">
        <f t="shared" si="0"/>
        <v>0</v>
      </c>
      <c r="H15" s="134"/>
    </row>
    <row r="16" spans="1:8" ht="15.95" customHeight="1">
      <c r="A16" s="24" t="s">
        <v>108</v>
      </c>
      <c r="B16" s="135" t="s">
        <v>695</v>
      </c>
      <c r="C16" s="151">
        <f>'Détail-VID'!L134</f>
        <v>0</v>
      </c>
      <c r="D16" s="133"/>
      <c r="E16" s="134"/>
      <c r="F16" s="134"/>
      <c r="G16" s="155">
        <f t="shared" si="0"/>
        <v>0</v>
      </c>
      <c r="H16" s="134"/>
    </row>
    <row r="17" spans="1:8" ht="15.95" customHeight="1" thickBot="1">
      <c r="A17" s="24" t="s">
        <v>109</v>
      </c>
      <c r="B17" s="131" t="s">
        <v>696</v>
      </c>
      <c r="C17" s="151">
        <f>'Détail-VID'!L154</f>
        <v>0</v>
      </c>
      <c r="D17" s="133"/>
      <c r="E17" s="134"/>
      <c r="F17" s="134"/>
      <c r="G17" s="155">
        <f t="shared" si="0"/>
        <v>0</v>
      </c>
      <c r="H17" s="134"/>
    </row>
    <row r="18" spans="1:8" ht="15.95" customHeight="1" thickBot="1">
      <c r="A18" s="137"/>
      <c r="B18" s="138" t="s">
        <v>697</v>
      </c>
      <c r="C18" s="152">
        <f>SUM(C6:C17)</f>
        <v>0</v>
      </c>
      <c r="D18" s="152">
        <f t="shared" ref="D18" si="1">SUM(D6:D17)</f>
        <v>0</v>
      </c>
      <c r="E18" s="152">
        <f>SUM(E6:E17)</f>
        <v>0</v>
      </c>
      <c r="F18" s="152">
        <f>SUM(F6:F17)</f>
        <v>0</v>
      </c>
      <c r="G18" s="152">
        <f>SUM(G6:G17)</f>
        <v>0</v>
      </c>
      <c r="H18" s="139"/>
    </row>
    <row r="19" spans="1:8" ht="15.95" customHeight="1">
      <c r="A19" s="140"/>
      <c r="B19" s="141"/>
      <c r="C19" s="132"/>
      <c r="D19" s="133"/>
      <c r="E19" s="134"/>
      <c r="F19" s="134"/>
      <c r="G19" s="134"/>
      <c r="H19" s="134"/>
    </row>
    <row r="20" spans="1:8" ht="15.95" customHeight="1">
      <c r="A20" s="24" t="s">
        <v>756</v>
      </c>
      <c r="B20" s="131" t="s">
        <v>485</v>
      </c>
      <c r="C20" s="153">
        <f>'Détail-PCMI'!L138</f>
        <v>0</v>
      </c>
      <c r="D20" s="142"/>
      <c r="E20" s="341"/>
      <c r="F20" s="143"/>
      <c r="G20" s="189">
        <f>SUM(C20:F20)</f>
        <v>0</v>
      </c>
      <c r="H20" s="143"/>
    </row>
    <row r="21" spans="1:8" ht="15.95" customHeight="1">
      <c r="A21" s="24" t="s">
        <v>129</v>
      </c>
      <c r="B21" s="131" t="s">
        <v>247</v>
      </c>
      <c r="C21" s="153">
        <f>'Détail-VID'!L174</f>
        <v>0</v>
      </c>
      <c r="D21" s="142"/>
      <c r="E21" s="341"/>
      <c r="F21" s="143"/>
      <c r="G21" s="189">
        <f t="shared" ref="G21:G24" si="2">SUM(C21:F21)</f>
        <v>0</v>
      </c>
      <c r="H21" s="143"/>
    </row>
    <row r="22" spans="1:8" ht="15.95" customHeight="1">
      <c r="A22" s="24" t="s">
        <v>130</v>
      </c>
      <c r="B22" s="131" t="s">
        <v>248</v>
      </c>
      <c r="C22" s="153">
        <f>'Détail-VID'!L201</f>
        <v>0</v>
      </c>
      <c r="D22" s="142"/>
      <c r="E22" s="341"/>
      <c r="F22" s="143"/>
      <c r="G22" s="189">
        <f t="shared" si="2"/>
        <v>0</v>
      </c>
      <c r="H22" s="143"/>
    </row>
    <row r="23" spans="1:8" ht="15.95" customHeight="1">
      <c r="A23" s="24" t="s">
        <v>131</v>
      </c>
      <c r="B23" s="131" t="s">
        <v>249</v>
      </c>
      <c r="C23" s="153">
        <f>'Détail-VID'!L216</f>
        <v>0</v>
      </c>
      <c r="D23" s="142"/>
      <c r="E23" s="341"/>
      <c r="F23" s="143"/>
      <c r="G23" s="189">
        <f t="shared" si="2"/>
        <v>0</v>
      </c>
      <c r="H23" s="143"/>
    </row>
    <row r="24" spans="1:8" ht="15.95" customHeight="1" thickBot="1">
      <c r="A24" s="24" t="s">
        <v>179</v>
      </c>
      <c r="B24" s="131" t="s">
        <v>486</v>
      </c>
      <c r="C24" s="154">
        <f>'Détail-VID'!L242</f>
        <v>0</v>
      </c>
      <c r="D24" s="142"/>
      <c r="E24" s="341"/>
      <c r="F24" s="143"/>
      <c r="G24" s="189">
        <f t="shared" si="2"/>
        <v>0</v>
      </c>
      <c r="H24" s="143"/>
    </row>
    <row r="25" spans="1:8" ht="15.95" customHeight="1" thickBot="1">
      <c r="A25" s="137"/>
      <c r="B25" s="138" t="s">
        <v>291</v>
      </c>
      <c r="C25" s="152">
        <f>SUM(C20:C24)</f>
        <v>0</v>
      </c>
      <c r="D25" s="152">
        <f t="shared" ref="D25:G25" si="3">SUM(D20:D24)</f>
        <v>0</v>
      </c>
      <c r="E25" s="152">
        <f t="shared" si="3"/>
        <v>0</v>
      </c>
      <c r="F25" s="152">
        <f t="shared" si="3"/>
        <v>0</v>
      </c>
      <c r="G25" s="152">
        <f t="shared" si="3"/>
        <v>0</v>
      </c>
      <c r="H25" s="139"/>
    </row>
    <row r="26" spans="1:8" ht="15.95" customHeight="1">
      <c r="A26" s="140"/>
      <c r="B26" s="144"/>
      <c r="C26" s="132"/>
      <c r="D26" s="145"/>
      <c r="E26" s="134"/>
      <c r="F26" s="146"/>
      <c r="G26" s="146"/>
      <c r="H26" s="146"/>
    </row>
    <row r="27" spans="1:8" ht="15.95" customHeight="1">
      <c r="A27" s="24" t="s">
        <v>110</v>
      </c>
      <c r="B27" s="131" t="s">
        <v>488</v>
      </c>
      <c r="C27" s="151">
        <f>'Détail-GEN'!M11</f>
        <v>0</v>
      </c>
      <c r="D27" s="145"/>
      <c r="E27" s="343"/>
      <c r="F27" s="146"/>
      <c r="G27" s="155">
        <f>SUM(C27:F27)</f>
        <v>0</v>
      </c>
      <c r="H27" s="146"/>
    </row>
    <row r="28" spans="1:8" ht="15.95" customHeight="1">
      <c r="A28" s="24" t="s">
        <v>111</v>
      </c>
      <c r="B28" s="131" t="s">
        <v>636</v>
      </c>
      <c r="C28" s="151">
        <f>'Détail-GEN'!M24</f>
        <v>0</v>
      </c>
      <c r="D28" s="145"/>
      <c r="E28" s="134"/>
      <c r="F28" s="146"/>
      <c r="G28" s="155">
        <f t="shared" ref="G28:G30" si="4">SUM(C28:F28)</f>
        <v>0</v>
      </c>
      <c r="H28" s="146"/>
    </row>
    <row r="29" spans="1:8" ht="15.95" customHeight="1">
      <c r="A29" s="24" t="s">
        <v>112</v>
      </c>
      <c r="B29" s="131" t="s">
        <v>698</v>
      </c>
      <c r="C29" s="154">
        <f>'Détail-GEN'!M34</f>
        <v>0</v>
      </c>
      <c r="D29" s="142"/>
      <c r="E29" s="342"/>
      <c r="F29" s="143"/>
      <c r="G29" s="155">
        <f t="shared" si="4"/>
        <v>0</v>
      </c>
      <c r="H29" s="143"/>
    </row>
    <row r="30" spans="1:8" ht="15.95" customHeight="1" thickBot="1">
      <c r="A30" s="24" t="s">
        <v>113</v>
      </c>
      <c r="B30" s="131" t="s">
        <v>251</v>
      </c>
      <c r="C30" s="154">
        <f>'Détail-GEN'!M52</f>
        <v>0</v>
      </c>
      <c r="D30" s="142"/>
      <c r="E30" s="342"/>
      <c r="F30" s="143"/>
      <c r="G30" s="155">
        <f t="shared" si="4"/>
        <v>0</v>
      </c>
      <c r="H30" s="143"/>
    </row>
    <row r="31" spans="1:8" ht="15.95" customHeight="1" thickBot="1">
      <c r="A31" s="137"/>
      <c r="B31" s="138" t="s">
        <v>534</v>
      </c>
      <c r="C31" s="152">
        <f>SUM(C27:C30)</f>
        <v>0</v>
      </c>
      <c r="D31" s="152">
        <f t="shared" ref="D31:G31" si="5">SUM(D27:D30)</f>
        <v>0</v>
      </c>
      <c r="E31" s="152">
        <f t="shared" si="5"/>
        <v>0</v>
      </c>
      <c r="F31" s="152">
        <f t="shared" si="5"/>
        <v>0</v>
      </c>
      <c r="G31" s="152">
        <f t="shared" si="5"/>
        <v>0</v>
      </c>
      <c r="H31" s="139"/>
    </row>
    <row r="32" spans="1:8" ht="15.95" customHeight="1">
      <c r="A32" s="140"/>
      <c r="B32" s="144"/>
      <c r="C32" s="132"/>
      <c r="D32" s="145"/>
      <c r="E32" s="146"/>
      <c r="F32" s="146"/>
      <c r="G32" s="146"/>
      <c r="H32" s="146"/>
    </row>
    <row r="33" spans="1:8" ht="15.95" customHeight="1">
      <c r="A33" s="24" t="s">
        <v>114</v>
      </c>
      <c r="B33" s="131" t="s">
        <v>639</v>
      </c>
      <c r="C33" s="151">
        <f>'Détail-GEN'!M65</f>
        <v>0</v>
      </c>
      <c r="D33" s="145"/>
      <c r="E33" s="146"/>
      <c r="F33" s="146"/>
      <c r="G33" s="155">
        <f>SUM(C33:F33)</f>
        <v>0</v>
      </c>
      <c r="H33" s="146"/>
    </row>
    <row r="34" spans="1:8" ht="15.95" customHeight="1" thickBot="1">
      <c r="A34" s="24" t="s">
        <v>132</v>
      </c>
      <c r="B34" s="135" t="s">
        <v>415</v>
      </c>
      <c r="C34" s="151">
        <f>'Détail-GEN'!M90</f>
        <v>0</v>
      </c>
      <c r="D34" s="145"/>
      <c r="E34" s="146"/>
      <c r="F34" s="146"/>
      <c r="G34" s="155">
        <f>SUM(C34:F34)</f>
        <v>0</v>
      </c>
      <c r="H34" s="146"/>
    </row>
    <row r="35" spans="1:8" ht="15.95" customHeight="1" thickBot="1">
      <c r="A35" s="137"/>
      <c r="B35" s="138" t="s">
        <v>647</v>
      </c>
      <c r="C35" s="152">
        <f>SUM(C33:C34)</f>
        <v>0</v>
      </c>
      <c r="D35" s="152">
        <f t="shared" ref="D35:G35" si="6">SUM(D33:D34)</f>
        <v>0</v>
      </c>
      <c r="E35" s="152">
        <f t="shared" si="6"/>
        <v>0</v>
      </c>
      <c r="F35" s="152">
        <f t="shared" si="6"/>
        <v>0</v>
      </c>
      <c r="G35" s="152">
        <f t="shared" si="6"/>
        <v>0</v>
      </c>
      <c r="H35" s="139"/>
    </row>
    <row r="36" spans="1:8" ht="15.95" customHeight="1">
      <c r="A36" s="140"/>
      <c r="B36" s="141"/>
      <c r="C36" s="132"/>
      <c r="D36" s="145"/>
      <c r="E36" s="146"/>
      <c r="F36" s="146"/>
      <c r="G36" s="146"/>
      <c r="H36" s="146"/>
    </row>
    <row r="37" spans="1:8" ht="15.95" customHeight="1">
      <c r="A37" s="24" t="s">
        <v>133</v>
      </c>
      <c r="B37" s="131" t="s">
        <v>253</v>
      </c>
      <c r="C37" s="151">
        <f>'Détail-GEN'!M98</f>
        <v>0</v>
      </c>
      <c r="D37" s="145"/>
      <c r="E37" s="146"/>
      <c r="F37" s="146"/>
      <c r="G37" s="155">
        <f>SUM(C37:F37)</f>
        <v>0</v>
      </c>
      <c r="H37" s="146"/>
    </row>
    <row r="38" spans="1:8" ht="15.95" customHeight="1">
      <c r="A38" s="24" t="s">
        <v>134</v>
      </c>
      <c r="B38" s="131" t="s">
        <v>404</v>
      </c>
      <c r="C38" s="151">
        <f>'Détail-GEN'!M102</f>
        <v>0</v>
      </c>
      <c r="D38" s="145"/>
      <c r="E38" s="343"/>
      <c r="F38" s="146"/>
      <c r="G38" s="155">
        <f t="shared" ref="G38:G39" si="7">SUM(C38:F38)</f>
        <v>0</v>
      </c>
      <c r="H38" s="146"/>
    </row>
    <row r="39" spans="1:8" ht="15.95" customHeight="1">
      <c r="A39" s="24" t="s">
        <v>211</v>
      </c>
      <c r="B39" s="131" t="s">
        <v>255</v>
      </c>
      <c r="C39" s="151">
        <f>'Détail-GEN'!M103</f>
        <v>0</v>
      </c>
      <c r="D39" s="145"/>
      <c r="E39" s="343"/>
      <c r="F39" s="343"/>
      <c r="G39" s="155">
        <f t="shared" si="7"/>
        <v>0</v>
      </c>
      <c r="H39" s="146"/>
    </row>
    <row r="40" spans="1:8" ht="15.75" customHeight="1" thickBot="1">
      <c r="A40" s="140"/>
      <c r="B40" s="141"/>
      <c r="C40" s="132"/>
      <c r="D40" s="145"/>
      <c r="E40" s="146"/>
      <c r="F40" s="146"/>
      <c r="G40" s="146"/>
      <c r="H40" s="146"/>
    </row>
    <row r="41" spans="1:8" ht="15.95" customHeight="1" thickBot="1">
      <c r="A41" s="137"/>
      <c r="B41" s="138" t="s">
        <v>535</v>
      </c>
      <c r="C41" s="152">
        <f>C18+C25+C31+C35+C37+C38+C39</f>
        <v>0</v>
      </c>
      <c r="D41" s="152">
        <f t="shared" ref="D41:G41" si="8">D18+D25+D31+D35+D37+D38+D39</f>
        <v>0</v>
      </c>
      <c r="E41" s="152">
        <f t="shared" si="8"/>
        <v>0</v>
      </c>
      <c r="F41" s="152">
        <f t="shared" si="8"/>
        <v>0</v>
      </c>
      <c r="G41" s="152">
        <f t="shared" si="8"/>
        <v>0</v>
      </c>
      <c r="H41" s="139"/>
    </row>
    <row r="42" spans="1:8" ht="13.5" customHeight="1">
      <c r="A42" s="511"/>
      <c r="B42" s="511"/>
      <c r="C42" s="511"/>
      <c r="D42" s="511"/>
      <c r="E42" s="511"/>
      <c r="F42" s="511"/>
      <c r="G42" s="511"/>
      <c r="H42" s="511"/>
    </row>
    <row r="43" spans="1:8" ht="13.5" customHeight="1">
      <c r="A43" s="512"/>
      <c r="B43" s="512"/>
      <c r="C43" s="512"/>
      <c r="D43" s="512"/>
      <c r="E43" s="512"/>
      <c r="F43" s="512"/>
      <c r="G43" s="512"/>
      <c r="H43" s="512"/>
    </row>
    <row r="44" spans="1:8" ht="13.5" customHeight="1">
      <c r="A44" s="513" t="s">
        <v>536</v>
      </c>
      <c r="B44" s="514"/>
      <c r="C44" s="514"/>
      <c r="D44" s="514"/>
      <c r="E44" s="514"/>
      <c r="F44" s="514"/>
      <c r="G44" s="514"/>
      <c r="H44" s="514"/>
    </row>
    <row r="45" spans="1:8" ht="13.5" customHeight="1">
      <c r="A45" s="514" t="s">
        <v>537</v>
      </c>
      <c r="B45" s="514"/>
      <c r="C45" s="514"/>
      <c r="D45" s="514"/>
      <c r="E45" s="514"/>
      <c r="F45" s="514"/>
      <c r="G45" s="514"/>
      <c r="H45" s="514"/>
    </row>
    <row r="46" spans="1:8" ht="13.5" customHeight="1">
      <c r="A46" s="513" t="s">
        <v>538</v>
      </c>
      <c r="B46" s="513"/>
      <c r="C46" s="513"/>
      <c r="D46" s="513"/>
      <c r="E46" s="513"/>
      <c r="F46" s="513"/>
      <c r="G46" s="513"/>
      <c r="H46" s="513"/>
    </row>
    <row r="47" spans="1:8" s="147" customFormat="1">
      <c r="A47" s="515" t="s">
        <v>539</v>
      </c>
      <c r="B47" s="516"/>
      <c r="C47" s="516"/>
      <c r="D47" s="516"/>
      <c r="E47" s="516"/>
      <c r="F47" s="516"/>
      <c r="G47" s="516"/>
      <c r="H47" s="516"/>
    </row>
    <row r="48" spans="1:8" s="147" customFormat="1" ht="42" customHeight="1">
      <c r="A48" s="517" t="s">
        <v>590</v>
      </c>
      <c r="B48" s="518"/>
      <c r="C48" s="518"/>
      <c r="D48" s="518"/>
      <c r="E48" s="518"/>
      <c r="F48" s="518"/>
      <c r="G48" s="518"/>
      <c r="H48" s="518"/>
    </row>
    <row r="49" spans="1:8" s="147" customFormat="1">
      <c r="A49" s="519" t="s">
        <v>540</v>
      </c>
      <c r="B49" s="520"/>
      <c r="C49" s="520"/>
      <c r="D49" s="520"/>
      <c r="E49" s="520"/>
      <c r="F49" s="520"/>
      <c r="G49" s="520"/>
      <c r="H49" s="520"/>
    </row>
    <row r="50" spans="1:8" s="147" customFormat="1" ht="13.5" customHeight="1">
      <c r="A50" s="521" t="s">
        <v>541</v>
      </c>
      <c r="B50" s="522"/>
      <c r="C50" s="522"/>
      <c r="D50" s="522"/>
      <c r="E50" s="522"/>
      <c r="F50" s="522"/>
      <c r="G50" s="522"/>
      <c r="H50" s="522"/>
    </row>
    <row r="51" spans="1:8" s="147" customFormat="1" ht="24.75" customHeight="1">
      <c r="A51" s="523"/>
      <c r="B51" s="523"/>
      <c r="C51" s="523"/>
      <c r="D51" s="523"/>
      <c r="E51" s="523"/>
      <c r="F51" s="523"/>
      <c r="G51" s="523"/>
      <c r="H51" s="523"/>
    </row>
    <row r="52" spans="1:8" ht="52.5" customHeight="1">
      <c r="A52" s="524" t="s">
        <v>707</v>
      </c>
      <c r="B52" s="524"/>
      <c r="C52" s="524"/>
      <c r="D52" s="524"/>
      <c r="E52" s="524"/>
      <c r="F52" s="524"/>
      <c r="G52" s="524"/>
      <c r="H52" s="524"/>
    </row>
    <row r="53" spans="1:8" ht="12.75" customHeight="1">
      <c r="A53" s="510"/>
      <c r="B53" s="510"/>
      <c r="C53" s="510"/>
      <c r="D53" s="510"/>
      <c r="E53" s="510"/>
      <c r="F53" s="510"/>
      <c r="G53" s="510"/>
      <c r="H53" s="510"/>
    </row>
    <row r="54" spans="1:8" ht="12.75" customHeight="1"/>
    <row r="55" spans="1:8" ht="12.75" customHeight="1"/>
    <row r="56" spans="1:8" ht="12.75" customHeight="1"/>
    <row r="57" spans="1:8" ht="12.75" customHeight="1"/>
    <row r="58" spans="1:8" ht="12.75" customHeight="1"/>
    <row r="59" spans="1:8" ht="12.75" customHeight="1"/>
    <row r="60" spans="1:8" ht="12.75" customHeight="1"/>
    <row r="61" spans="1:8" ht="12.75" customHeight="1"/>
    <row r="62" spans="1:8" ht="12.75" customHeight="1"/>
    <row r="63" spans="1:8" ht="12.75" customHeight="1"/>
  </sheetData>
  <sheetProtection sheet="1" objects="1" scenarios="1"/>
  <mergeCells count="19">
    <mergeCell ref="A53:H53"/>
    <mergeCell ref="A42:H42"/>
    <mergeCell ref="A43:H43"/>
    <mergeCell ref="A44:H44"/>
    <mergeCell ref="A45:H45"/>
    <mergeCell ref="A46:H46"/>
    <mergeCell ref="A47:H47"/>
    <mergeCell ref="A48:H48"/>
    <mergeCell ref="A49:H49"/>
    <mergeCell ref="A50:H50"/>
    <mergeCell ref="A51:H51"/>
    <mergeCell ref="A52:H52"/>
    <mergeCell ref="H2:H4"/>
    <mergeCell ref="D3:G3"/>
    <mergeCell ref="A1:B1"/>
    <mergeCell ref="A2:A5"/>
    <mergeCell ref="B2:B5"/>
    <mergeCell ref="C2:C4"/>
    <mergeCell ref="D2:G2"/>
  </mergeCells>
  <pageMargins left="0.70866141732283472" right="0.70866141732283472" top="0.74803149606299213" bottom="0.74803149606299213" header="0.31496062992125984" footer="0.31496062992125984"/>
  <pageSetup scale="66" fitToHeight="2" orientation="landscape" r:id="rId1"/>
  <headerFooter>
    <oddHeader>&amp;CBARÈME DE L'ENGAGEMENT MINIMUM POUR LES DÉPENSES ONTARIENNES</oddHeader>
    <oddFooter>&amp;L&amp;10Modèle de budget du Fonds de la SODIMO pour les produits MIN – volet Production / Version : juillet 2015</oddFooter>
  </headerFooter>
  <rowBreaks count="1" manualBreakCount="1">
    <brk id="43" max="7" man="1"/>
  </rowBreaks>
  <ignoredErrors>
    <ignoredError sqref="C6:G4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Lignes directrices</vt:lpstr>
      <vt:lpstr>INFO</vt:lpstr>
      <vt:lpstr>Page couverture</vt:lpstr>
      <vt:lpstr>Page sommaire</vt:lpstr>
      <vt:lpstr>Détail-PCMI</vt:lpstr>
      <vt:lpstr>Détail-VID</vt:lpstr>
      <vt:lpstr>Détail-GEN</vt:lpstr>
      <vt:lpstr>Financement</vt:lpstr>
      <vt:lpstr>Engagement minimum</vt:lpstr>
      <vt:lpstr>Notes (facultatif)</vt:lpstr>
      <vt:lpstr>'Détail-GEN'!Print_Area</vt:lpstr>
      <vt:lpstr>'Détail-PCMI'!Print_Area</vt:lpstr>
      <vt:lpstr>'Détail-VID'!Print_Area</vt:lpstr>
      <vt:lpstr>'Engagement minimum'!Print_Area</vt:lpstr>
      <vt:lpstr>Financement!Print_Area</vt:lpstr>
      <vt:lpstr>INFO!Print_Area</vt:lpstr>
      <vt:lpstr>'Page couverture'!Print_Area</vt:lpstr>
      <vt:lpstr>'Page sommaire'!Print_Area</vt:lpstr>
    </vt:vector>
  </TitlesOfParts>
  <Company>Telefilm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OMDC</dc:creator>
  <cp:lastModifiedBy>Maiya Went</cp:lastModifiedBy>
  <cp:lastPrinted>2015-07-31T15:14:57Z</cp:lastPrinted>
  <dcterms:created xsi:type="dcterms:W3CDTF">2004-11-22T17:14:34Z</dcterms:created>
  <dcterms:modified xsi:type="dcterms:W3CDTF">2025-03-28T13:48:18Z</dcterms:modified>
</cp:coreProperties>
</file>