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Grants\Guidelines &amp; Materials\OMIF 2021-22\Live Music 21-22\"/>
    </mc:Choice>
  </mc:AlternateContent>
  <bookViews>
    <workbookView xWindow="-105" yWindow="-105" windowWidth="23250" windowHeight="12570" tabRatio="815"/>
  </bookViews>
  <sheets>
    <sheet name="Instructions" sheetId="31" r:id="rId1"/>
    <sheet name="Financement" sheetId="25" r:id="rId2"/>
    <sheet name="Sommaire du budget" sheetId="24" r:id="rId3"/>
    <sheet name="Budget - Activité 1" sheetId="16" r:id="rId4"/>
    <sheet name="Budget - Activité 2" sheetId="40" r:id="rId5"/>
    <sheet name="Budget - Activité 3" sheetId="41" r:id="rId6"/>
    <sheet name="Budget - Activité 4" sheetId="42" r:id="rId7"/>
    <sheet name="Budget - Activité 5" sheetId="43" r:id="rId8"/>
    <sheet name="Budget - Activité 6" sheetId="44" r:id="rId9"/>
    <sheet name="Budget - Activité 7" sheetId="45" r:id="rId10"/>
  </sheets>
  <definedNames>
    <definedName name="_xlnm._FilterDatabase" localSheetId="3" hidden="1">'Budget - Activité 1'!$A$7:$J$53</definedName>
    <definedName name="_xlnm._FilterDatabase" localSheetId="4" hidden="1">'Budget - Activité 2'!$A$7:$J$53</definedName>
    <definedName name="_xlnm._FilterDatabase" localSheetId="5" hidden="1">'Budget - Activité 3'!$A$7:$J$53</definedName>
    <definedName name="_xlnm._FilterDatabase" localSheetId="6" hidden="1">'Budget - Activité 4'!$A$7:$J$53</definedName>
    <definedName name="_xlnm._FilterDatabase" localSheetId="7" hidden="1">'Budget - Activité 5'!$A$7:$J$53</definedName>
    <definedName name="_xlnm._FilterDatabase" localSheetId="8" hidden="1">'Budget - Activité 6'!$A$7:$J$53</definedName>
    <definedName name="_xlnm._FilterDatabase" localSheetId="9" hidden="1">'Budget - Activité 7'!$A$7:$J$53</definedName>
    <definedName name="_xlnm.Print_Area" localSheetId="3">'Budget - Activité 1'!$A$1:$G$58</definedName>
    <definedName name="_xlnm.Print_Area" localSheetId="4">'Budget - Activité 2'!$A$1:$G$58</definedName>
    <definedName name="_xlnm.Print_Area" localSheetId="5">'Budget - Activité 3'!$A$1:$G$58</definedName>
    <definedName name="_xlnm.Print_Area" localSheetId="6">'Budget - Activité 4'!$A$1:$G$58</definedName>
    <definedName name="_xlnm.Print_Area" localSheetId="7">'Budget - Activité 5'!$A$1:$G$58</definedName>
    <definedName name="_xlnm.Print_Area" localSheetId="8">'Budget - Activité 6'!$A$1:$G$58</definedName>
    <definedName name="_xlnm.Print_Area" localSheetId="9">'Budget - Activité 7'!$A$1:$G$58</definedName>
    <definedName name="_xlnm.Print_Area" localSheetId="1">Financement!$A$1:$C$31</definedName>
    <definedName name="_xlnm.Print_Area" localSheetId="0">Instructions!$A$1:$A$8</definedName>
    <definedName name="_xlnm.Print_Area" localSheetId="2">'Sommaire du budget'!$A$1:$G$26</definedName>
    <definedName name="_xlnm.Print_Titles" localSheetId="3">'Budget - Activité 1'!$6:$7</definedName>
    <definedName name="_xlnm.Print_Titles" localSheetId="4">'Budget - Activité 2'!$6:$7</definedName>
    <definedName name="_xlnm.Print_Titles" localSheetId="5">'Budget - Activité 3'!$6:$7</definedName>
    <definedName name="_xlnm.Print_Titles" localSheetId="6">'Budget - Activité 4'!$6:$7</definedName>
    <definedName name="_xlnm.Print_Titles" localSheetId="7">'Budget - Activité 5'!$6:$7</definedName>
    <definedName name="_xlnm.Print_Titles" localSheetId="8">'Budget - Activité 6'!$6:$7</definedName>
    <definedName name="_xlnm.Print_Titles" localSheetId="9">'Budget - Activité 7'!$6:$7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2" i="40" l="1"/>
  <c r="D52" i="41"/>
  <c r="D52" i="42"/>
  <c r="D52" i="43"/>
  <c r="D52" i="44"/>
  <c r="D52" i="45"/>
  <c r="D52" i="16"/>
  <c r="C52" i="40"/>
  <c r="C52" i="41"/>
  <c r="C52" i="42"/>
  <c r="C52" i="43"/>
  <c r="C52" i="44"/>
  <c r="C52" i="45"/>
  <c r="C52" i="16"/>
  <c r="E51" i="40"/>
  <c r="E50" i="40"/>
  <c r="E49" i="40"/>
  <c r="E51" i="41"/>
  <c r="E50" i="41"/>
  <c r="E49" i="41"/>
  <c r="E51" i="42"/>
  <c r="E52" i="42" s="1"/>
  <c r="E50" i="42"/>
  <c r="E49" i="42"/>
  <c r="E51" i="43"/>
  <c r="E50" i="43"/>
  <c r="E52" i="43" s="1"/>
  <c r="E49" i="43"/>
  <c r="E51" i="44"/>
  <c r="E50" i="44"/>
  <c r="E49" i="44"/>
  <c r="E51" i="45"/>
  <c r="E50" i="45"/>
  <c r="E49" i="45"/>
  <c r="E51" i="16"/>
  <c r="E52" i="16" s="1"/>
  <c r="E50" i="16"/>
  <c r="E49" i="16"/>
  <c r="E48" i="40"/>
  <c r="E52" i="40" s="1"/>
  <c r="E48" i="41"/>
  <c r="E52" i="41" s="1"/>
  <c r="E48" i="42"/>
  <c r="E48" i="43"/>
  <c r="E48" i="44"/>
  <c r="E52" i="44" s="1"/>
  <c r="E48" i="45"/>
  <c r="E52" i="45" s="1"/>
  <c r="E48" i="16"/>
  <c r="E45" i="42"/>
  <c r="E45" i="16"/>
  <c r="D45" i="40"/>
  <c r="D45" i="41"/>
  <c r="D45" i="42"/>
  <c r="D45" i="43"/>
  <c r="D45" i="44"/>
  <c r="D45" i="45"/>
  <c r="D45" i="16"/>
  <c r="C45" i="40"/>
  <c r="C45" i="41"/>
  <c r="C45" i="42"/>
  <c r="C45" i="43"/>
  <c r="C45" i="44"/>
  <c r="C45" i="45"/>
  <c r="C45" i="16"/>
  <c r="E44" i="40"/>
  <c r="E43" i="40"/>
  <c r="E42" i="40"/>
  <c r="E44" i="41"/>
  <c r="E43" i="41"/>
  <c r="E42" i="41"/>
  <c r="E45" i="41" s="1"/>
  <c r="E44" i="42"/>
  <c r="E43" i="42"/>
  <c r="E42" i="42"/>
  <c r="E44" i="43"/>
  <c r="E43" i="43"/>
  <c r="E42" i="43"/>
  <c r="E44" i="44"/>
  <c r="E43" i="44"/>
  <c r="E42" i="44"/>
  <c r="E44" i="45"/>
  <c r="E43" i="45"/>
  <c r="E42" i="45"/>
  <c r="E45" i="45" s="1"/>
  <c r="E44" i="16"/>
  <c r="E43" i="16"/>
  <c r="E42" i="16"/>
  <c r="E41" i="40"/>
  <c r="E45" i="40" s="1"/>
  <c r="E41" i="41"/>
  <c r="E41" i="42"/>
  <c r="E41" i="43"/>
  <c r="E45" i="43" s="1"/>
  <c r="E41" i="44"/>
  <c r="E45" i="44" s="1"/>
  <c r="E41" i="45"/>
  <c r="E41" i="16"/>
  <c r="D39" i="40"/>
  <c r="D39" i="41"/>
  <c r="D39" i="42"/>
  <c r="D39" i="43"/>
  <c r="D39" i="44"/>
  <c r="D39" i="45"/>
  <c r="D39" i="16"/>
  <c r="C39" i="40"/>
  <c r="C39" i="41"/>
  <c r="C39" i="42"/>
  <c r="C39" i="43"/>
  <c r="C39" i="44"/>
  <c r="C39" i="45"/>
  <c r="C39" i="16"/>
  <c r="E38" i="40"/>
  <c r="E37" i="40"/>
  <c r="E36" i="40"/>
  <c r="E35" i="40"/>
  <c r="E34" i="40"/>
  <c r="E33" i="40"/>
  <c r="E32" i="40"/>
  <c r="E31" i="40"/>
  <c r="E38" i="41"/>
  <c r="E37" i="41"/>
  <c r="E36" i="41"/>
  <c r="E35" i="41"/>
  <c r="E34" i="41"/>
  <c r="E39" i="41" s="1"/>
  <c r="E33" i="41"/>
  <c r="E32" i="41"/>
  <c r="E31" i="41"/>
  <c r="E38" i="42"/>
  <c r="E37" i="42"/>
  <c r="E36" i="42"/>
  <c r="E35" i="42"/>
  <c r="E34" i="42"/>
  <c r="E33" i="42"/>
  <c r="E32" i="42"/>
  <c r="E31" i="42"/>
  <c r="E38" i="43"/>
  <c r="E37" i="43"/>
  <c r="E36" i="43"/>
  <c r="E35" i="43"/>
  <c r="E34" i="43"/>
  <c r="E33" i="43"/>
  <c r="E32" i="43"/>
  <c r="E31" i="43"/>
  <c r="E38" i="44"/>
  <c r="E37" i="44"/>
  <c r="E36" i="44"/>
  <c r="E35" i="44"/>
  <c r="E34" i="44"/>
  <c r="E33" i="44"/>
  <c r="E32" i="44"/>
  <c r="E31" i="44"/>
  <c r="E38" i="45"/>
  <c r="E37" i="45"/>
  <c r="E36" i="45"/>
  <c r="E35" i="45"/>
  <c r="E34" i="45"/>
  <c r="E39" i="45" s="1"/>
  <c r="E33" i="45"/>
  <c r="E32" i="45"/>
  <c r="E31" i="45"/>
  <c r="E38" i="16"/>
  <c r="E37" i="16"/>
  <c r="E36" i="16"/>
  <c r="E35" i="16"/>
  <c r="E34" i="16"/>
  <c r="E33" i="16"/>
  <c r="E32" i="16"/>
  <c r="E31" i="16"/>
  <c r="E30" i="40"/>
  <c r="E39" i="40" s="1"/>
  <c r="E30" i="41"/>
  <c r="E30" i="42"/>
  <c r="E39" i="42" s="1"/>
  <c r="E30" i="43"/>
  <c r="E39" i="43" s="1"/>
  <c r="E30" i="44"/>
  <c r="E39" i="44" s="1"/>
  <c r="E30" i="45"/>
  <c r="E30" i="16"/>
  <c r="E39" i="16" s="1"/>
  <c r="D28" i="40"/>
  <c r="D28" i="41"/>
  <c r="D28" i="42"/>
  <c r="D28" i="43"/>
  <c r="D28" i="44"/>
  <c r="D28" i="45"/>
  <c r="D28" i="16"/>
  <c r="C28" i="40"/>
  <c r="C28" i="41"/>
  <c r="C28" i="42"/>
  <c r="C28" i="43"/>
  <c r="C28" i="44"/>
  <c r="C28" i="45"/>
  <c r="C28" i="16"/>
  <c r="E27" i="40"/>
  <c r="E26" i="40"/>
  <c r="E25" i="40"/>
  <c r="E24" i="40"/>
  <c r="E23" i="40"/>
  <c r="E28" i="40" s="1"/>
  <c r="E22" i="40"/>
  <c r="E21" i="40"/>
  <c r="E27" i="41"/>
  <c r="E26" i="41"/>
  <c r="E25" i="41"/>
  <c r="E24" i="41"/>
  <c r="E23" i="41"/>
  <c r="E22" i="41"/>
  <c r="E28" i="41" s="1"/>
  <c r="E21" i="41"/>
  <c r="E27" i="42"/>
  <c r="E26" i="42"/>
  <c r="E25" i="42"/>
  <c r="E24" i="42"/>
  <c r="E23" i="42"/>
  <c r="E22" i="42"/>
  <c r="E21" i="42"/>
  <c r="E27" i="43"/>
  <c r="E26" i="43"/>
  <c r="E25" i="43"/>
  <c r="E24" i="43"/>
  <c r="E23" i="43"/>
  <c r="E22" i="43"/>
  <c r="E21" i="43"/>
  <c r="E27" i="44"/>
  <c r="E26" i="44"/>
  <c r="E25" i="44"/>
  <c r="E24" i="44"/>
  <c r="E23" i="44"/>
  <c r="E28" i="44" s="1"/>
  <c r="E22" i="44"/>
  <c r="E21" i="44"/>
  <c r="E27" i="45"/>
  <c r="E26" i="45"/>
  <c r="E25" i="45"/>
  <c r="E24" i="45"/>
  <c r="E23" i="45"/>
  <c r="E22" i="45"/>
  <c r="E28" i="45" s="1"/>
  <c r="E21" i="45"/>
  <c r="E27" i="16"/>
  <c r="E26" i="16"/>
  <c r="E25" i="16"/>
  <c r="E24" i="16"/>
  <c r="E23" i="16"/>
  <c r="E22" i="16"/>
  <c r="E21" i="16"/>
  <c r="E20" i="40"/>
  <c r="E20" i="41"/>
  <c r="E20" i="42"/>
  <c r="E28" i="42" s="1"/>
  <c r="E20" i="43"/>
  <c r="E28" i="43" s="1"/>
  <c r="E20" i="44"/>
  <c r="E20" i="45"/>
  <c r="E20" i="16"/>
  <c r="E28" i="16" s="1"/>
  <c r="D18" i="40"/>
  <c r="D18" i="41"/>
  <c r="D18" i="42"/>
  <c r="D18" i="43"/>
  <c r="D18" i="44"/>
  <c r="D18" i="45"/>
  <c r="D18" i="16"/>
  <c r="C18" i="40"/>
  <c r="C18" i="41"/>
  <c r="C18" i="42"/>
  <c r="C18" i="43"/>
  <c r="C18" i="44"/>
  <c r="C18" i="45"/>
  <c r="C18" i="16"/>
  <c r="E17" i="40"/>
  <c r="E16" i="40"/>
  <c r="E15" i="40"/>
  <c r="E14" i="40"/>
  <c r="E13" i="40"/>
  <c r="E12" i="40"/>
  <c r="E11" i="40"/>
  <c r="E10" i="40"/>
  <c r="E18" i="40" s="1"/>
  <c r="E17" i="41"/>
  <c r="E16" i="41"/>
  <c r="E15" i="41"/>
  <c r="E14" i="41"/>
  <c r="E13" i="41"/>
  <c r="E12" i="41"/>
  <c r="E11" i="41"/>
  <c r="E10" i="41"/>
  <c r="E17" i="42"/>
  <c r="E16" i="42"/>
  <c r="E15" i="42"/>
  <c r="E14" i="42"/>
  <c r="E13" i="42"/>
  <c r="E12" i="42"/>
  <c r="E11" i="42"/>
  <c r="E10" i="42"/>
  <c r="E17" i="43"/>
  <c r="E16" i="43"/>
  <c r="E15" i="43"/>
  <c r="E14" i="43"/>
  <c r="E13" i="43"/>
  <c r="E12" i="43"/>
  <c r="E11" i="43"/>
  <c r="E10" i="43"/>
  <c r="E17" i="44"/>
  <c r="E16" i="44"/>
  <c r="E15" i="44"/>
  <c r="E14" i="44"/>
  <c r="E13" i="44"/>
  <c r="E12" i="44"/>
  <c r="E11" i="44"/>
  <c r="E10" i="44"/>
  <c r="E18" i="44" s="1"/>
  <c r="E17" i="45"/>
  <c r="E16" i="45"/>
  <c r="E15" i="45"/>
  <c r="E14" i="45"/>
  <c r="E13" i="45"/>
  <c r="E12" i="45"/>
  <c r="E11" i="45"/>
  <c r="E10" i="45"/>
  <c r="E17" i="16"/>
  <c r="E16" i="16"/>
  <c r="E15" i="16"/>
  <c r="E14" i="16"/>
  <c r="E13" i="16"/>
  <c r="E12" i="16"/>
  <c r="E11" i="16"/>
  <c r="E10" i="16"/>
  <c r="E9" i="40"/>
  <c r="E9" i="41"/>
  <c r="E18" i="41" s="1"/>
  <c r="E9" i="42"/>
  <c r="E18" i="42" s="1"/>
  <c r="E9" i="43"/>
  <c r="E18" i="43" s="1"/>
  <c r="E9" i="44"/>
  <c r="E9" i="45"/>
  <c r="E18" i="45" s="1"/>
  <c r="E9" i="16"/>
  <c r="E18" i="16" s="1"/>
  <c r="B9" i="25" l="1"/>
  <c r="G13" i="24" l="1"/>
  <c r="G12" i="24"/>
  <c r="G11" i="24"/>
  <c r="G10" i="24"/>
  <c r="G9" i="24"/>
  <c r="G8" i="24"/>
  <c r="B12" i="24"/>
  <c r="B8" i="24"/>
  <c r="XFD49" i="45"/>
  <c r="B6" i="45"/>
  <c r="B13" i="24" s="1"/>
  <c r="B2" i="45"/>
  <c r="XFD49" i="44"/>
  <c r="B6" i="44"/>
  <c r="B2" i="44"/>
  <c r="XFD49" i="43"/>
  <c r="D46" i="43"/>
  <c r="B6" i="43"/>
  <c r="B11" i="24" s="1"/>
  <c r="B2" i="43"/>
  <c r="XFD49" i="42"/>
  <c r="B6" i="42"/>
  <c r="B10" i="24" s="1"/>
  <c r="B2" i="42"/>
  <c r="XFD49" i="41"/>
  <c r="B6" i="41"/>
  <c r="B9" i="24" s="1"/>
  <c r="B2" i="41"/>
  <c r="D46" i="40"/>
  <c r="C53" i="40"/>
  <c r="B6" i="40"/>
  <c r="B2" i="40"/>
  <c r="C8" i="24" l="1"/>
  <c r="C53" i="45"/>
  <c r="D46" i="45"/>
  <c r="C53" i="44"/>
  <c r="D46" i="44"/>
  <c r="C53" i="43"/>
  <c r="D46" i="42"/>
  <c r="C53" i="42"/>
  <c r="C46" i="42"/>
  <c r="C53" i="41"/>
  <c r="D46" i="41"/>
  <c r="C46" i="45"/>
  <c r="D53" i="45"/>
  <c r="D13" i="24" s="1"/>
  <c r="C46" i="44"/>
  <c r="D53" i="44"/>
  <c r="D12" i="24" s="1"/>
  <c r="C46" i="43"/>
  <c r="E46" i="43" s="1"/>
  <c r="D53" i="43"/>
  <c r="D11" i="24" s="1"/>
  <c r="D53" i="42"/>
  <c r="D10" i="24" s="1"/>
  <c r="C46" i="41"/>
  <c r="E46" i="41" s="1"/>
  <c r="D53" i="41"/>
  <c r="D9" i="24" s="1"/>
  <c r="C46" i="40"/>
  <c r="E46" i="40" s="1"/>
  <c r="D53" i="40"/>
  <c r="D8" i="24" s="1"/>
  <c r="XFD49" i="40"/>
  <c r="B21" i="25"/>
  <c r="C9" i="24" l="1"/>
  <c r="E53" i="41"/>
  <c r="C11" i="24"/>
  <c r="E53" i="43"/>
  <c r="C13" i="24"/>
  <c r="E53" i="45"/>
  <c r="E53" i="40"/>
  <c r="C10" i="24"/>
  <c r="E53" i="42"/>
  <c r="E10" i="24" s="1"/>
  <c r="C12" i="24"/>
  <c r="E53" i="44"/>
  <c r="E46" i="45"/>
  <c r="E13" i="24"/>
  <c r="E46" i="44"/>
  <c r="E12" i="24"/>
  <c r="E11" i="24"/>
  <c r="E46" i="42"/>
  <c r="E9" i="24"/>
  <c r="E8" i="24"/>
  <c r="C31" i="25"/>
  <c r="B26" i="25"/>
  <c r="E58" i="40" l="1"/>
  <c r="E57" i="40"/>
  <c r="E57" i="45"/>
  <c r="E58" i="45"/>
  <c r="E57" i="44"/>
  <c r="E58" i="44"/>
  <c r="E57" i="43"/>
  <c r="E58" i="43"/>
  <c r="E57" i="42"/>
  <c r="E58" i="42"/>
  <c r="E57" i="41"/>
  <c r="E58" i="41"/>
  <c r="D53" i="16" l="1"/>
  <c r="C53" i="16"/>
  <c r="C46" i="16"/>
  <c r="D46" i="16"/>
  <c r="E53" i="16" l="1"/>
  <c r="E46" i="16"/>
  <c r="XFD49" i="16"/>
  <c r="G7" i="24"/>
  <c r="G14" i="24" s="1"/>
  <c r="E58" i="16" l="1"/>
  <c r="E57" i="16"/>
  <c r="B6" i="16"/>
  <c r="B2" i="16"/>
  <c r="B2" i="24"/>
  <c r="B10" i="25"/>
  <c r="C9" i="25" l="1"/>
  <c r="B11" i="25"/>
  <c r="B7" i="24"/>
  <c r="C11" i="25" l="1"/>
  <c r="B28" i="25"/>
  <c r="B30" i="25"/>
  <c r="B25" i="25"/>
  <c r="C25" i="25" s="1"/>
  <c r="B27" i="25"/>
  <c r="C27" i="25" s="1"/>
  <c r="B29" i="25"/>
  <c r="C30" i="25" l="1"/>
  <c r="C28" i="25"/>
  <c r="B31" i="25"/>
  <c r="C7" i="24" l="1"/>
  <c r="C14" i="24" s="1"/>
  <c r="D7" i="24"/>
  <c r="D14" i="24" s="1"/>
  <c r="E7" i="24" l="1"/>
  <c r="E14" i="24" s="1"/>
  <c r="G26" i="24" l="1"/>
  <c r="G20" i="24"/>
  <c r="G18" i="24"/>
  <c r="G17" i="24"/>
  <c r="G24" i="24"/>
  <c r="G23" i="24"/>
  <c r="G25" i="24" l="1"/>
  <c r="G19" i="24"/>
</calcChain>
</file>

<file path=xl/sharedStrings.xml><?xml version="1.0" encoding="utf-8"?>
<sst xmlns="http://schemas.openxmlformats.org/spreadsheetml/2006/main" count="334" uniqueCount="107">
  <si>
    <t>TOTAL</t>
  </si>
  <si>
    <t>Please Complete</t>
  </si>
  <si>
    <t xml:space="preserve"> </t>
  </si>
  <si>
    <t>YES</t>
  </si>
  <si>
    <t>NO</t>
  </si>
  <si>
    <t>TEST</t>
  </si>
  <si>
    <t>DESCRIPTION</t>
  </si>
  <si>
    <t>Vous trouverez ci-dessous la liste des onglets de la fiche de calcul :</t>
  </si>
  <si>
    <r>
      <t xml:space="preserve">2. </t>
    </r>
    <r>
      <rPr>
        <b/>
        <i/>
        <sz val="12"/>
        <rFont val="Arial"/>
        <family val="2"/>
      </rPr>
      <t>Sommaire du budget :</t>
    </r>
    <r>
      <rPr>
        <b/>
        <sz val="12"/>
        <rFont val="Arial"/>
        <family val="2"/>
      </rPr>
      <t xml:space="preserve"> </t>
    </r>
    <r>
      <rPr>
        <sz val="12"/>
        <rFont val="Arial"/>
        <family val="2"/>
      </rPr>
      <t xml:space="preserve">AUCUNE ACTION REQUISE. Cette feuille de calcul se remplit automatiquement. Veuillez passer à la feuille de calcul du budget pour chaque activité dans l'onglet </t>
    </r>
    <r>
      <rPr>
        <b/>
        <sz val="12"/>
        <rFont val="Arial"/>
        <family val="2"/>
      </rPr>
      <t>Budget - Activité X.</t>
    </r>
  </si>
  <si>
    <r>
      <t xml:space="preserve">3. </t>
    </r>
    <r>
      <rPr>
        <b/>
        <i/>
        <sz val="12"/>
        <rFont val="Arial"/>
        <family val="2"/>
      </rPr>
      <t xml:space="preserve">Budget - Activité X : </t>
    </r>
    <r>
      <rPr>
        <sz val="12"/>
        <rFont val="Arial"/>
        <family val="2"/>
      </rPr>
      <t xml:space="preserve">Veuillez remplir les cellules VERTES. Vous pouvez ajouter ou supprimer des rangées, au besoin. Toute autre information se remplira automatiquement. </t>
    </r>
  </si>
  <si>
    <t>EXIGENCES DU FONDS ONTARIEN D’INVESTISSEMENT DANS L’INDUSTRIE DE LA MUSIQUE</t>
  </si>
  <si>
    <t>BUDGET TOTAL</t>
  </si>
  <si>
    <t>AUTRE FINANCEMENT PUBLIC (EN ATTENTE DE CONFIRMATION)</t>
  </si>
  <si>
    <t>AUTRE FINANCEMENT PUBLIC (CONFIRMÉ)</t>
  </si>
  <si>
    <t>SERVICES EN NATURE OU À TITRE GRATUIT</t>
  </si>
  <si>
    <t>FINANCEMENT PRIVÉ</t>
  </si>
  <si>
    <t>AUTOFINANCEMENT</t>
  </si>
  <si>
    <t>SOURCES DE FINANCEMENT</t>
  </si>
  <si>
    <t>MONTANT</t>
  </si>
  <si>
    <t>PLAN FINANCIER</t>
  </si>
  <si>
    <t>ADMISSIBILITÉ FINANCIÈRE</t>
  </si>
  <si>
    <t>- Veuillez remplir les cellules VERTES.</t>
  </si>
  <si>
    <t>Instructions :</t>
  </si>
  <si>
    <t xml:space="preserve">Nom de l'organisation : </t>
  </si>
  <si>
    <t>POURCENTAGE</t>
  </si>
  <si>
    <r>
      <rPr>
        <b/>
        <sz val="12"/>
        <rFont val="Arial"/>
        <family val="2"/>
      </rPr>
      <t xml:space="preserve">TEST : </t>
    </r>
    <r>
      <rPr>
        <sz val="12"/>
        <rFont val="Arial"/>
        <family val="2"/>
      </rPr>
      <t xml:space="preserve">Le budget total (onglet </t>
    </r>
    <r>
      <rPr>
        <i/>
        <sz val="12"/>
        <rFont val="Arial"/>
        <family val="2"/>
      </rPr>
      <t>Plan financier</t>
    </r>
    <r>
      <rPr>
        <sz val="12"/>
        <rFont val="Arial"/>
        <family val="2"/>
      </rPr>
      <t xml:space="preserve">) doit être égal au total des dépenses (onglet </t>
    </r>
    <r>
      <rPr>
        <i/>
        <sz val="12"/>
        <rFont val="Arial"/>
        <family val="2"/>
      </rPr>
      <t>Sommaire du budget</t>
    </r>
    <r>
      <rPr>
        <sz val="12"/>
        <rFont val="Arial"/>
        <family val="2"/>
      </rPr>
      <t>).</t>
    </r>
  </si>
  <si>
    <r>
      <t xml:space="preserve">25 % MAXIMUM : </t>
    </r>
    <r>
      <rPr>
        <sz val="12"/>
        <rFont val="Arial"/>
        <family val="2"/>
      </rPr>
      <t>Les services en nature ne peuvent dépasser 25 % du budget total.</t>
    </r>
  </si>
  <si>
    <r>
      <rPr>
        <b/>
        <sz val="12"/>
        <rFont val="Arial"/>
        <family val="2"/>
      </rPr>
      <t xml:space="preserve">50 % MAXIMUM : </t>
    </r>
    <r>
      <rPr>
        <sz val="12"/>
        <rFont val="Arial"/>
        <family val="2"/>
      </rPr>
      <t xml:space="preserve">Le financement total provenant de toutes les sources publiques (c.-à-d. le gouvernement, le Fonds ontarien d'investissement dans l'industrie de la musique) ne peut dépasser 50 % du budget total. </t>
    </r>
  </si>
  <si>
    <t>DÉPENSES EN NATURE</t>
  </si>
  <si>
    <t>FRAIS ADMINISTRATIFS ET INDIRECTS</t>
  </si>
  <si>
    <r>
      <t xml:space="preserve">TOTAL </t>
    </r>
    <r>
      <rPr>
        <sz val="12"/>
        <rFont val="Arial"/>
        <family val="2"/>
      </rPr>
      <t>de toutes les activités admissibles, excluant  les frais administratifs et indirects</t>
    </r>
  </si>
  <si>
    <r>
      <t xml:space="preserve">TOTAL </t>
    </r>
    <r>
      <rPr>
        <sz val="12"/>
        <rFont val="Arial"/>
        <family val="2"/>
      </rPr>
      <t>de tous  les frais administratifs et indirects</t>
    </r>
  </si>
  <si>
    <r>
      <t xml:space="preserve">POURCENTAGE </t>
    </r>
    <r>
      <rPr>
        <sz val="12"/>
        <rFont val="Arial"/>
        <family val="2"/>
      </rPr>
      <t xml:space="preserve">de tous les frais administratifs et indirects </t>
    </r>
  </si>
  <si>
    <r>
      <t xml:space="preserve">TEST D'ADMISSIBILITÉ : </t>
    </r>
    <r>
      <rPr>
        <sz val="12"/>
        <rFont val="Arial"/>
        <family val="2"/>
      </rPr>
      <t>Les frais administratifs et indirects ne peuvent pas dépasser 25 % du total de toutes les activités admissibles.</t>
    </r>
  </si>
  <si>
    <r>
      <t xml:space="preserve">TOTAL </t>
    </r>
    <r>
      <rPr>
        <sz val="12"/>
        <rFont val="Arial"/>
        <family val="2"/>
      </rPr>
      <t>de toutes les dépenses en nature</t>
    </r>
  </si>
  <si>
    <r>
      <t xml:space="preserve">TOTAL </t>
    </r>
    <r>
      <rPr>
        <sz val="12"/>
        <rFont val="Arial"/>
        <family val="2"/>
      </rPr>
      <t>de toutes les activités</t>
    </r>
  </si>
  <si>
    <r>
      <t xml:space="preserve">POURCENTAGE </t>
    </r>
    <r>
      <rPr>
        <sz val="12"/>
        <rFont val="Arial"/>
        <family val="2"/>
      </rPr>
      <t>de toutes les dépenses en nature</t>
    </r>
  </si>
  <si>
    <r>
      <t xml:space="preserve">TEST D'ADMISSIBILITÉ : </t>
    </r>
    <r>
      <rPr>
        <sz val="12"/>
        <rFont val="Arial"/>
        <family val="2"/>
      </rPr>
      <t>Les dépenses en nature ne peuvent pas dépasser 25 % du total de toutes les activités.</t>
    </r>
  </si>
  <si>
    <t>TOTAL DE TOUTES LES ACTIVITÉS :</t>
  </si>
  <si>
    <r>
      <t>Budget - Activité n</t>
    </r>
    <r>
      <rPr>
        <vertAlign val="superscript"/>
        <sz val="12"/>
        <rFont val="Arial"/>
        <family val="2"/>
      </rPr>
      <t>o</t>
    </r>
    <r>
      <rPr>
        <sz val="12"/>
        <rFont val="Arial"/>
        <family val="2"/>
      </rPr>
      <t xml:space="preserve"> 1</t>
    </r>
  </si>
  <si>
    <r>
      <t>Budget - Activité n</t>
    </r>
    <r>
      <rPr>
        <vertAlign val="superscript"/>
        <sz val="12"/>
        <rFont val="Arial"/>
        <family val="2"/>
      </rPr>
      <t>o</t>
    </r>
    <r>
      <rPr>
        <sz val="12"/>
        <rFont val="Arial"/>
        <family val="2"/>
      </rPr>
      <t xml:space="preserve"> 2</t>
    </r>
  </si>
  <si>
    <r>
      <t>Budget - Activité n</t>
    </r>
    <r>
      <rPr>
        <vertAlign val="superscript"/>
        <sz val="12"/>
        <rFont val="Arial"/>
        <family val="2"/>
      </rPr>
      <t>o</t>
    </r>
    <r>
      <rPr>
        <sz val="12"/>
        <rFont val="Arial"/>
        <family val="2"/>
      </rPr>
      <t xml:space="preserve"> 3</t>
    </r>
  </si>
  <si>
    <r>
      <t>Budget - Activité n</t>
    </r>
    <r>
      <rPr>
        <vertAlign val="superscript"/>
        <sz val="12"/>
        <rFont val="Arial"/>
        <family val="2"/>
      </rPr>
      <t>o</t>
    </r>
    <r>
      <rPr>
        <sz val="12"/>
        <rFont val="Arial"/>
        <family val="2"/>
      </rPr>
      <t xml:space="preserve"> 4</t>
    </r>
  </si>
  <si>
    <r>
      <t>Budget - Activité n</t>
    </r>
    <r>
      <rPr>
        <vertAlign val="superscript"/>
        <sz val="12"/>
        <rFont val="Arial"/>
        <family val="2"/>
      </rPr>
      <t>o</t>
    </r>
    <r>
      <rPr>
        <sz val="12"/>
        <rFont val="Arial"/>
        <family val="2"/>
      </rPr>
      <t xml:space="preserve"> 5</t>
    </r>
  </si>
  <si>
    <r>
      <t>Budget - Activité n</t>
    </r>
    <r>
      <rPr>
        <vertAlign val="superscript"/>
        <sz val="12"/>
        <rFont val="Arial"/>
        <family val="2"/>
      </rPr>
      <t xml:space="preserve">o </t>
    </r>
    <r>
      <rPr>
        <sz val="12"/>
        <rFont val="Arial"/>
        <family val="2"/>
      </rPr>
      <t>6</t>
    </r>
  </si>
  <si>
    <r>
      <t>Budget - Activité n</t>
    </r>
    <r>
      <rPr>
        <vertAlign val="superscript"/>
        <sz val="12"/>
        <rFont val="Arial"/>
        <family val="2"/>
      </rPr>
      <t>o</t>
    </r>
    <r>
      <rPr>
        <sz val="12"/>
        <rFont val="Arial"/>
        <family val="2"/>
      </rPr>
      <t xml:space="preserve"> 7</t>
    </r>
  </si>
  <si>
    <t>NOM DE L'ONGLET</t>
  </si>
  <si>
    <t>SOMMAIRE DU BUDGET</t>
  </si>
  <si>
    <t>TITRE DE L'ACTIVITÉ</t>
  </si>
  <si>
    <t>CHARGE AYANT UN EFFET SUR LA TRÉSORERIE</t>
  </si>
  <si>
    <t>DÉPENSES EN ESPÈCES</t>
  </si>
  <si>
    <t>COÛT TOTAL</t>
  </si>
  <si>
    <t>DEMANDE AU FONDS D'INVESTISSEMENT DANS L'INDUSTRIE DE LA MUSIQUE</t>
  </si>
  <si>
    <r>
      <t xml:space="preserve">- AUCUNE ACTION REQUISE : Cette feuille de calcul se remplit automatiquement. 
-  Veuillez passer à la feuille de calcul du budget pour chaque activité dans l'onglet </t>
    </r>
    <r>
      <rPr>
        <b/>
        <i/>
        <sz val="12"/>
        <rFont val="Arial"/>
        <family val="2"/>
      </rPr>
      <t>Budget - Activité X</t>
    </r>
    <r>
      <rPr>
        <i/>
        <sz val="12"/>
        <rFont val="Arial"/>
        <family val="2"/>
      </rPr>
      <t>.</t>
    </r>
  </si>
  <si>
    <t>Nom de l'organisation</t>
  </si>
  <si>
    <t>Nom de l'organisation :</t>
  </si>
  <si>
    <t xml:space="preserve">Titre d'activité : </t>
  </si>
  <si>
    <t>ÉLÉMENT DE DÉPENSES</t>
  </si>
  <si>
    <t>NOTES DE PIED DE PAGE :</t>
  </si>
  <si>
    <t>NOTA 1 : Transactions entre parties apparentées</t>
  </si>
  <si>
    <t>Tout coût d'activité qui sera payé à une partie apparentée doit être déclaré sur le modèle de transaction entre parties apparentées. Les parties apparentées existent lorsqu'une partie a la capacité d'exercer, directement ou indirectement, un contrôle, un contrôle conjoint ou une influence considérable sur l'autre partie. Deux ou plusieurs parties sont apparentées lorsqu'elles sont soumises à un contrôle commun, un contrôle conjoint ou une influence considérable commune. Les parties apparentées comprennent également la direction et les membres de la famille immédiate. Veuillez consulter le modèle de transactions entre parties apparentées pour plus d'informations.</t>
  </si>
  <si>
    <t xml:space="preserve">NOTA 2 : Frais administratifs et indirects </t>
  </si>
  <si>
    <t>Les coûts des éléments tels que les salaires du personnel, les locaux et les services d'entreprise qui sont directement utilisés dans la réalisation des activités prévues (jusqu'à un maximum de 25 % des coûts totaux de l'activité).</t>
  </si>
  <si>
    <t>NOTA 3 : Limites des dépenses en immobilisations</t>
  </si>
  <si>
    <r>
      <t xml:space="preserve">Les allocations budgétaires pour les dépenses d'investissement, telles que les achats d'équipement sont éligibles si elles sont nécessaires à une activité (telle que l'infrastructure numérique et l'innovation). Pour plus d'informations, veuillez consulter la section </t>
    </r>
    <r>
      <rPr>
        <i/>
        <sz val="12"/>
        <rFont val="Arial"/>
        <family val="2"/>
      </rPr>
      <t>Activités et dépenses admissibles</t>
    </r>
    <r>
      <rPr>
        <sz val="12"/>
        <rFont val="Arial"/>
        <family val="2"/>
      </rPr>
      <t xml:space="preserve"> des Lignes directrices du volet Initiatives pour l'industrie de la musique.</t>
    </r>
  </si>
  <si>
    <t>FRAIS ADMINISTRATIFS ET INDIRECTS 
(VOIR NOTE 2)</t>
  </si>
  <si>
    <t>TOTAL (À L'EXCLUSION DES FRAIS ADMINISTRATIFS ET INDIRECTS)</t>
  </si>
  <si>
    <t>SOUS-TOTAL</t>
  </si>
  <si>
    <t>DESCRIPTION DES DÉPENSES</t>
  </si>
  <si>
    <t>TOTAL DES DÉPENSES</t>
  </si>
  <si>
    <t>LIEU DE LA DÉPENSE (si la dépense est engagée à l'extérieur de l'Ontario, indiquez-le)</t>
  </si>
  <si>
    <t>TRANSACTION ENTRE PARTIES APPARENTÉES
(Marquez d'un "X" si tel est le cas) (VOIR NOTE 1)</t>
  </si>
  <si>
    <t>Pourcentage des frais administratifs et indirects</t>
  </si>
  <si>
    <t>Pourcentage des dépenses en nature</t>
  </si>
  <si>
    <t>(Ne peut pas dépasser 25 % du total des dépenses)</t>
  </si>
  <si>
    <t>(Ne peut pas dépasser 25 % du total des dépenses, à l'exclusion des frais administratifs et indirects)</t>
  </si>
  <si>
    <t>40 % DU REVENU TOTAL MOYEN SUR DEUX ANS</t>
  </si>
  <si>
    <r>
      <t xml:space="preserve">10 % MINIMUM : </t>
    </r>
    <r>
      <rPr>
        <sz val="12"/>
        <rFont val="Arial"/>
        <family val="2"/>
      </rPr>
      <t>Le montant autofinancé  par le demandeur doit être au moins égal à 10 % du budget total prévu.</t>
    </r>
  </si>
  <si>
    <r>
      <t>1.</t>
    </r>
    <r>
      <rPr>
        <b/>
        <i/>
        <sz val="12"/>
        <rFont val="Arial"/>
        <family val="2"/>
      </rPr>
      <t xml:space="preserve"> Plan de financement : </t>
    </r>
    <r>
      <rPr>
        <i/>
        <sz val="12"/>
        <rFont val="Arial"/>
        <family val="2"/>
      </rPr>
      <t xml:space="preserve">Veuillez remplir les cellules VERTES. Toute autre information sera remplie automatiquement. </t>
    </r>
  </si>
  <si>
    <t>Une fois rempli, ce document doit être versé sur le Portail de demande en ligne (PDL) dans le cadre de votre demande au volet Promotion des concerts du FOIIM.</t>
  </si>
  <si>
    <t>DEMANDE AU FOIIM</t>
  </si>
  <si>
    <t>DEMANDE MAXIMUM DE L'AUTEUR DE LA DEMANDE AU FOIIM</t>
  </si>
  <si>
    <t>ADMISSIBILITÉ DE LA DEMANDE AU FOIIM</t>
  </si>
  <si>
    <t>REVENUS DU DEMANDEUR</t>
  </si>
  <si>
    <r>
      <rPr>
        <b/>
        <sz val="12"/>
        <rFont val="Arial"/>
        <family val="2"/>
      </rPr>
      <t xml:space="preserve">50 % MAXIMUM : </t>
    </r>
    <r>
      <rPr>
        <sz val="12"/>
        <rFont val="Arial"/>
        <family val="2"/>
      </rPr>
      <t xml:space="preserve">Le montant demandé au Fonds ontarien d'investissement dans l'industrie de la musique ne peut pas dépasser 50 % du budget total prévu. </t>
    </r>
  </si>
  <si>
    <r>
      <t xml:space="preserve">25 % MAXIMUM : </t>
    </r>
    <r>
      <rPr>
        <sz val="12"/>
        <rFont val="Arial"/>
        <family val="2"/>
      </rPr>
      <t xml:space="preserve">Les services en nature ne peuvent pas dépasser 25 % du budget total.
</t>
    </r>
    <r>
      <rPr>
        <b/>
        <sz val="12"/>
        <rFont val="Arial"/>
        <family val="2"/>
      </rPr>
      <t>TEST :</t>
    </r>
    <r>
      <rPr>
        <sz val="12"/>
        <rFont val="Arial"/>
        <family val="2"/>
      </rPr>
      <t xml:space="preserve"> Les dépenses des services en nature ou à titre gratuit (onglet </t>
    </r>
    <r>
      <rPr>
        <i/>
        <sz val="12"/>
        <rFont val="Arial"/>
        <family val="2"/>
      </rPr>
      <t>Plan de financement</t>
    </r>
    <r>
      <rPr>
        <sz val="12"/>
        <rFont val="Arial"/>
        <family val="2"/>
      </rPr>
      <t xml:space="preserve">) doivent être ÉGALES au total de toutes les dépenses en nature (onglet </t>
    </r>
    <r>
      <rPr>
        <i/>
        <sz val="12"/>
        <rFont val="Arial"/>
        <family val="2"/>
      </rPr>
      <t>Sommaire du budget</t>
    </r>
    <r>
      <rPr>
        <sz val="12"/>
        <rFont val="Arial"/>
        <family val="2"/>
      </rPr>
      <t>).</t>
    </r>
  </si>
  <si>
    <r>
      <rPr>
        <b/>
        <sz val="12"/>
        <rFont val="Arial"/>
        <family val="2"/>
      </rPr>
      <t xml:space="preserve">50 % MAXIMUM : </t>
    </r>
    <r>
      <rPr>
        <sz val="12"/>
        <rFont val="Arial"/>
        <family val="2"/>
      </rPr>
      <t xml:space="preserve">Le financement total provenant de toutes les sources publiques (c.-à-d. le gouvernement, le Fonds ontarien d'investissement dans l'industrie de la musique) ne peut pas dépasser 50 % du budget total. </t>
    </r>
  </si>
  <si>
    <r>
      <rPr>
        <b/>
        <sz val="12"/>
        <rFont val="Arial"/>
        <family val="2"/>
      </rPr>
      <t xml:space="preserve">50 % MAXIMUM : </t>
    </r>
    <r>
      <rPr>
        <sz val="12"/>
        <rFont val="Arial"/>
        <family val="2"/>
      </rPr>
      <t xml:space="preserve">Le montant demandé  au Fonds ontarien d'investissement dans l'industrie de la musique ne peut pas dépasser 50 % du budget total prévu. 
</t>
    </r>
    <r>
      <rPr>
        <b/>
        <sz val="12"/>
        <rFont val="Arial"/>
        <family val="2"/>
      </rPr>
      <t xml:space="preserve">40 % MAXIMUM : </t>
    </r>
    <r>
      <rPr>
        <sz val="12"/>
        <rFont val="Arial"/>
        <family val="2"/>
      </rPr>
      <t xml:space="preserve">Le montant demandé au Fonds ontarien d'investissement dans l'industrie de la musique ne peut pas dépasser 40 % du chiffre d'affaires moyen du demandeur sur deux ans.
</t>
    </r>
    <r>
      <rPr>
        <b/>
        <sz val="12"/>
        <rFont val="Arial"/>
        <family val="2"/>
      </rPr>
      <t xml:space="preserve">TEST : </t>
    </r>
    <r>
      <rPr>
        <sz val="12"/>
        <rFont val="Arial"/>
        <family val="2"/>
      </rPr>
      <t>Le montant de la demande au Fonds ontarien d'investissement dans l'industrie de la musique  (onglet</t>
    </r>
    <r>
      <rPr>
        <i/>
        <sz val="12"/>
        <rFont val="Arial"/>
        <family val="2"/>
      </rPr>
      <t xml:space="preserve"> Plan de financement</t>
    </r>
    <r>
      <rPr>
        <sz val="12"/>
        <rFont val="Arial"/>
        <family val="2"/>
      </rPr>
      <t xml:space="preserve">) doit être égal au montant de la demande au Fonds ontarien d'investissement dans l'industrie de la musique (onglet </t>
    </r>
    <r>
      <rPr>
        <i/>
        <sz val="12"/>
        <rFont val="Arial"/>
        <family val="2"/>
      </rPr>
      <t>Sommaire du budget</t>
    </r>
    <r>
      <rPr>
        <sz val="12"/>
        <rFont val="Arial"/>
        <family val="2"/>
      </rPr>
      <t>).</t>
    </r>
  </si>
  <si>
    <t>Demande au FOIIM pour cette activité</t>
  </si>
  <si>
    <r>
      <t>-Veuillez inscrire le</t>
    </r>
    <r>
      <rPr>
        <b/>
        <i/>
        <sz val="12"/>
        <rFont val="Arial"/>
        <family val="2"/>
      </rPr>
      <t xml:space="preserve"> titre de l'activité</t>
    </r>
    <r>
      <rPr>
        <i/>
        <sz val="12"/>
        <rFont val="Arial"/>
        <family val="2"/>
      </rPr>
      <t xml:space="preserve"> ci-dessus.
-Veuillez remplir les cellules VERTES.
-Vous pouvez ajouter ou supprimer des rangées, au besoin.
-Veuillez vous reporter aux lignes directrices du Fonds ontarien d'investissement dans l'industrie de la musique pour obtenir des détails sur les dépenses admissibles et non admissibles.</t>
    </r>
  </si>
  <si>
    <r>
      <t xml:space="preserve">Revenu brut pour le </t>
    </r>
    <r>
      <rPr>
        <b/>
        <sz val="12"/>
        <rFont val="Arial"/>
        <family val="2"/>
      </rPr>
      <t xml:space="preserve">dernier </t>
    </r>
    <r>
      <rPr>
        <sz val="12"/>
        <rFont val="Arial"/>
        <family val="2"/>
      </rPr>
      <t>exercice financier terminé 
(extrait des états financiers de votre entreprise)</t>
    </r>
  </si>
  <si>
    <r>
      <t xml:space="preserve">Revenu brut pour l'exercice financier </t>
    </r>
    <r>
      <rPr>
        <b/>
        <sz val="12"/>
        <rFont val="Arial"/>
        <family val="2"/>
      </rPr>
      <t xml:space="preserve">précédemment terminé 
</t>
    </r>
    <r>
      <rPr>
        <sz val="12"/>
        <rFont val="Arial"/>
        <family val="2"/>
      </rPr>
      <t>(extrait des états financiers de votre entreprise)</t>
    </r>
  </si>
  <si>
    <r>
      <t>10 % MINIMUM :</t>
    </r>
    <r>
      <rPr>
        <sz val="12"/>
        <rFont val="Arial"/>
        <family val="2"/>
      </rPr>
      <t xml:space="preserve"> Le montant autofinancé  par le demandeur doit être au moins égal à 10 % du budget total prévu.
</t>
    </r>
    <r>
      <rPr>
        <b/>
        <sz val="12"/>
        <rFont val="Arial"/>
        <family val="2"/>
      </rPr>
      <t>25 % MINIMUM :</t>
    </r>
    <r>
      <rPr>
        <sz val="12"/>
        <rFont val="Arial"/>
        <family val="2"/>
      </rPr>
      <t xml:space="preserve"> Contribution minimum en argent comptant (autofinancement/financement privé) de l'auteur de la demande.</t>
    </r>
  </si>
  <si>
    <t>Les demandeurs peuvent présenter une demande jusqu'à 40 % de la moyenne sur deux ans du revenu annuel total de l'entreprise, limitée à un maximum de 125 000 $.</t>
  </si>
  <si>
    <t>REVENU TOTAL MOYEN SUR DEUX ANS</t>
  </si>
  <si>
    <t>TEST : Le montant maximum admissible de la demande au Fonds ontarien d'investissement dans l'industrie de la musique doit être compris entre 10 000 $ et 125 000 $ par cycle de financement. « RÉUSSITE » indique le montant maximum que votre entreprise peut demander</t>
  </si>
  <si>
    <t xml:space="preserve">TEST : Les promoteurs et les diffuseurs de musique nationaux (y compris les festivals) dont les revenus sont supérieurs à un million de dollars (selon la moyenne des deux plus récents exercices financiers) qui répondent aux critères d’admissibilité de Fêtons l’Ontario NE SONT PAS admissibles à présenter une demande au FOIIM.
Les promoteurs et les diffuseurs de musique nationaux (y compris les festivals) dont les revenus sont inférieurs à un million de dollars (selon la moyenne des deux plus récents exercices financiers) qui répondent aux critères d’admissibilité du FOIIM et de Fêtons l’Ontario ne peuvent pas recevoir de financement des deux programmes pour le même festival ou la même activité dans la même fenêtre d’activité.  </t>
  </si>
  <si>
    <t>FONDS ONTARIEN D'INVESTISSEMENT DANS L'INDUSTRIE DE LA MUSIQUE 2021-2022 - PROMOTION DES CONCERTS
INSTRUCTIONS POUR LE MODÈLE DU BUDGET DES ACTIVITÉS</t>
  </si>
  <si>
    <t>FONDS ONTARIEN D'INVESTISSEMENT DANS L'INDUSTRIE DE LA MUSIQUE 2021-2022                                  PLAN FINANCIER DU VOLET PROMOTION DES CONCERTS</t>
  </si>
  <si>
    <t>SOMMAIRE DU BUDGET DU VOLET PROMOTION DES CONCERTS DU FONDS ONTARIEN D'INVESTISSEMENT DANS L'INDUSTRIE DE LA MUSIQUE DE 2021-2022</t>
  </si>
  <si>
    <r>
      <t>BUDGET DU VOLET PROMOTION DES CONCERTS DE 2021-2022 DU FONDS D'INVESTISSEMENT DANS L'INDUSTRIE DE LA MUSIQUE - ACTIVITÉ N</t>
    </r>
    <r>
      <rPr>
        <b/>
        <vertAlign val="superscript"/>
        <sz val="16"/>
        <color theme="0"/>
        <rFont val="Arial"/>
        <family val="2"/>
      </rPr>
      <t>O</t>
    </r>
    <r>
      <rPr>
        <b/>
        <sz val="16"/>
        <color theme="0"/>
        <rFont val="Arial"/>
        <family val="2"/>
      </rPr>
      <t xml:space="preserve"> 1</t>
    </r>
  </si>
  <si>
    <r>
      <t>BUDGET DU VOLET PROMOTION DES CONCERTS DE 2021-2022 DU FONDS D'INVESTISSEMENT DANS L'INDUSTRIE DE LA MUSIQUE - ACTIVITÉ N</t>
    </r>
    <r>
      <rPr>
        <b/>
        <vertAlign val="superscript"/>
        <sz val="16"/>
        <color theme="0"/>
        <rFont val="Arial"/>
        <family val="2"/>
      </rPr>
      <t>O</t>
    </r>
    <r>
      <rPr>
        <b/>
        <sz val="16"/>
        <color theme="0"/>
        <rFont val="Arial"/>
        <family val="2"/>
      </rPr>
      <t xml:space="preserve"> 2</t>
    </r>
  </si>
  <si>
    <r>
      <t>BUDGET DU VOLET PROMOTION DES CONCERTS DE 2021-2022 DU FONDS D'INVESTISSEMENT DANS L'INDUSTRIE DE LA MUSIQUE - ACTIVITÉ N</t>
    </r>
    <r>
      <rPr>
        <b/>
        <vertAlign val="superscript"/>
        <sz val="16"/>
        <color theme="0"/>
        <rFont val="Arial"/>
        <family val="2"/>
      </rPr>
      <t>O</t>
    </r>
    <r>
      <rPr>
        <b/>
        <sz val="16"/>
        <color theme="0"/>
        <rFont val="Arial"/>
        <family val="2"/>
      </rPr>
      <t xml:space="preserve"> 4</t>
    </r>
  </si>
  <si>
    <r>
      <t>BUDGET DU VOLET PROMOTION DES CONCERTS DE 2021-2022 DU FONDS D'INVESTISSEMENT DANS L'INDUSTRIE DE LA MUSIQUE - ACTIVITÉ N</t>
    </r>
    <r>
      <rPr>
        <b/>
        <vertAlign val="superscript"/>
        <sz val="16"/>
        <color theme="0"/>
        <rFont val="Arial"/>
        <family val="2"/>
      </rPr>
      <t>O</t>
    </r>
    <r>
      <rPr>
        <b/>
        <sz val="16"/>
        <color theme="0"/>
        <rFont val="Arial"/>
        <family val="2"/>
      </rPr>
      <t xml:space="preserve"> 3</t>
    </r>
  </si>
  <si>
    <r>
      <t>BUDGET DU VOLET PROMOTION DES CONCERTS DE 2021-2022 DU FONDS D'INVESTISSEMENT DANS L'INDUSTRIE DE LA MUSIQUE - ACTIVITÉ N</t>
    </r>
    <r>
      <rPr>
        <b/>
        <vertAlign val="superscript"/>
        <sz val="16"/>
        <color theme="0"/>
        <rFont val="Arial"/>
        <family val="2"/>
      </rPr>
      <t>O</t>
    </r>
    <r>
      <rPr>
        <b/>
        <sz val="16"/>
        <color theme="0"/>
        <rFont val="Arial"/>
        <family val="2"/>
      </rPr>
      <t xml:space="preserve"> 7</t>
    </r>
  </si>
  <si>
    <r>
      <t>BUDGET DU VOLET PROMOTION DES CONCERTS DE 2021-2022 DU FONDS D'INVESTISSEMENT DANS L'INDUSTRIE DE LA MUSIQUE - ACTIVITÉ N</t>
    </r>
    <r>
      <rPr>
        <b/>
        <vertAlign val="superscript"/>
        <sz val="16"/>
        <color theme="0"/>
        <rFont val="Arial"/>
        <family val="2"/>
      </rPr>
      <t>O</t>
    </r>
    <r>
      <rPr>
        <b/>
        <sz val="16"/>
        <color theme="0"/>
        <rFont val="Arial"/>
        <family val="2"/>
      </rPr>
      <t xml:space="preserve"> 6</t>
    </r>
  </si>
  <si>
    <r>
      <t>BUDGET DU VOLET PROMOTION DES CONCERTS DE 2021-2022 DU FONDS D'INVESTISSEMENT DANS L'INDUSTRIE DE LA MUSIQUE - ACTIVITÉ N</t>
    </r>
    <r>
      <rPr>
        <b/>
        <vertAlign val="superscript"/>
        <sz val="16"/>
        <color theme="0"/>
        <rFont val="Arial"/>
        <family val="2"/>
      </rPr>
      <t>O</t>
    </r>
    <r>
      <rPr>
        <b/>
        <sz val="16"/>
        <color theme="0"/>
        <rFont val="Arial"/>
        <family val="2"/>
      </rPr>
      <t xml:space="preserve">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</si>
</sst>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0.00"/>
  </numFmts>
  <fonts count="28" x14ac:knownFonts="1">
    <font>
      <sz val="10"/>
      <name val="Arial"/>
    </font>
    <font>
      <sz val="10"/>
      <name val="Arial"/>
      <family val="2"/>
    </font>
    <font>
      <b/>
      <sz val="10"/>
      <name val="Arial"/>
      <family val="2"/>
    </font>
    <font>
      <b/>
      <sz val="9"/>
      <name val="Arial"/>
      <family val="2"/>
    </font>
    <font>
      <b/>
      <sz val="12"/>
      <name val="Arial"/>
      <family val="2"/>
    </font>
    <font>
      <sz val="12"/>
      <name val="Arial"/>
      <family val="2"/>
    </font>
    <font>
      <sz val="10"/>
      <name val="Arial"/>
      <family val="2"/>
    </font>
    <font>
      <sz val="9"/>
      <name val="Arial"/>
      <family val="2"/>
    </font>
    <font>
      <b/>
      <sz val="14"/>
      <name val="Arial"/>
      <family val="2"/>
    </font>
    <font>
      <sz val="11"/>
      <color rgb="FF9C0006"/>
      <name val="Calibri"/>
      <family val="2"/>
      <scheme val="minor"/>
    </font>
    <font>
      <b/>
      <sz val="12"/>
      <color rgb="FFFF0000"/>
      <name val="Arial"/>
      <family val="2"/>
    </font>
    <font>
      <sz val="14"/>
      <name val="Arial"/>
      <family val="2"/>
    </font>
    <font>
      <b/>
      <sz val="16"/>
      <name val="Arial"/>
      <family val="2"/>
    </font>
    <font>
      <sz val="16"/>
      <name val="Arial"/>
      <family val="2"/>
    </font>
    <font>
      <i/>
      <sz val="12"/>
      <name val="Arial"/>
      <family val="2"/>
    </font>
    <font>
      <b/>
      <sz val="12"/>
      <color theme="0"/>
      <name val="Arial"/>
      <family val="2"/>
    </font>
    <font>
      <sz val="12"/>
      <color theme="0"/>
      <name val="Arial"/>
      <family val="2"/>
    </font>
    <font>
      <b/>
      <i/>
      <sz val="12"/>
      <color theme="0"/>
      <name val="Arial"/>
      <family val="2"/>
    </font>
    <font>
      <b/>
      <sz val="14"/>
      <color theme="0"/>
      <name val="Arial"/>
      <family val="2"/>
    </font>
    <font>
      <b/>
      <i/>
      <sz val="16"/>
      <color theme="0"/>
      <name val="Arial"/>
      <family val="2"/>
    </font>
    <font>
      <sz val="16"/>
      <color theme="0"/>
      <name val="Arial"/>
      <family val="2"/>
    </font>
    <font>
      <b/>
      <sz val="16"/>
      <color theme="0"/>
      <name val="Arial"/>
      <family val="2"/>
    </font>
    <font>
      <b/>
      <i/>
      <sz val="12"/>
      <name val="Arial"/>
      <family val="2"/>
    </font>
    <font>
      <b/>
      <sz val="9"/>
      <color theme="0"/>
      <name val="Arial"/>
      <family val="2"/>
    </font>
    <font>
      <u/>
      <sz val="12"/>
      <name val="Arial"/>
      <family val="2"/>
    </font>
    <font>
      <sz val="12"/>
      <color rgb="FFFF0000"/>
      <name val="Arial"/>
      <family val="2"/>
    </font>
    <font>
      <vertAlign val="superscript"/>
      <sz val="12"/>
      <name val="Arial"/>
      <family val="2"/>
    </font>
    <font>
      <b/>
      <vertAlign val="superscript"/>
      <sz val="16"/>
      <color theme="0"/>
      <name val="Arial"/>
      <family val="2"/>
    </font>
  </fonts>
  <fills count="6">
    <fill>
      <patternFill patternType="none"/>
    </fill>
    <fill>
      <patternFill patternType="gray125"/>
    </fill>
    <fill>
      <patternFill patternType="solid">
        <fgColor rgb="FFFFC7CE"/>
      </patternFill>
    </fill>
    <fill>
      <patternFill patternType="solid">
        <fgColor theme="1"/>
        <bgColor indexed="64"/>
      </patternFill>
    </fill>
    <fill>
      <patternFill patternType="solid">
        <fgColor theme="0" tint="-0.249977111117893"/>
        <bgColor indexed="64"/>
      </patternFill>
    </fill>
    <fill>
      <patternFill patternType="solid">
        <fgColor theme="6"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right/>
      <top style="medium">
        <color theme="0"/>
      </top>
      <bottom style="medium">
        <color theme="0"/>
      </bottom>
      <diagonal/>
    </border>
    <border>
      <left style="medium">
        <color indexed="64"/>
      </left>
      <right/>
      <top style="medium">
        <color theme="0"/>
      </top>
      <bottom style="medium">
        <color theme="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theme="0"/>
      </left>
      <right style="medium">
        <color theme="0"/>
      </right>
      <top style="medium">
        <color theme="0"/>
      </top>
      <bottom style="medium">
        <color theme="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right/>
      <top/>
      <bottom style="medium">
        <color theme="0"/>
      </bottom>
      <diagonal/>
    </border>
    <border>
      <left/>
      <right style="medium">
        <color indexed="64"/>
      </right>
      <top/>
      <bottom style="medium">
        <color theme="0"/>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9" fillId="2" borderId="0" applyNumberFormat="0" applyBorder="0" applyAlignment="0" applyProtection="0"/>
    <xf numFmtId="164" fontId="1" fillId="0" borderId="0" applyFont="0" applyFill="0" applyBorder="0" applyAlignment="0" applyProtection="0"/>
    <xf numFmtId="0" fontId="6" fillId="0" borderId="0"/>
    <xf numFmtId="0" fontId="6" fillId="0" borderId="0"/>
    <xf numFmtId="9" fontId="1" fillId="0" borderId="0" applyFont="0" applyFill="0" applyBorder="0" applyAlignment="0" applyProtection="0"/>
    <xf numFmtId="0" fontId="1" fillId="0" borderId="0"/>
  </cellStyleXfs>
  <cellXfs count="274">
    <xf numFmtId="0" fontId="0" fillId="0" borderId="0" xfId="0"/>
    <xf numFmtId="0" fontId="5" fillId="0" borderId="0" xfId="0" applyFont="1" applyProtection="1">
      <protection locked="0"/>
    </xf>
    <xf numFmtId="0" fontId="5" fillId="0" borderId="0" xfId="0" applyFont="1" applyFill="1" applyBorder="1" applyProtection="1">
      <protection locked="0"/>
    </xf>
    <xf numFmtId="164" fontId="5" fillId="4" borderId="1" xfId="2" applyFont="1" applyFill="1" applyBorder="1" applyAlignment="1" applyProtection="1">
      <alignment horizontal="center" vertical="center"/>
      <protection hidden="1"/>
    </xf>
    <xf numFmtId="0" fontId="20" fillId="0" borderId="0" xfId="0" applyFont="1" applyFill="1" applyBorder="1" applyProtection="1">
      <protection locked="0"/>
    </xf>
    <xf numFmtId="0" fontId="13" fillId="0" borderId="0" xfId="0" applyFont="1" applyFill="1" applyBorder="1" applyProtection="1">
      <protection locked="0"/>
    </xf>
    <xf numFmtId="164" fontId="5" fillId="4" borderId="10" xfId="2" applyFont="1" applyFill="1" applyBorder="1" applyAlignment="1" applyProtection="1">
      <alignment horizontal="center" vertical="center"/>
      <protection hidden="1"/>
    </xf>
    <xf numFmtId="164" fontId="5" fillId="4" borderId="1" xfId="2" applyFont="1" applyFill="1" applyBorder="1" applyAlignment="1" applyProtection="1">
      <alignment vertical="center"/>
      <protection hidden="1"/>
    </xf>
    <xf numFmtId="0" fontId="5" fillId="0" borderId="0" xfId="0" applyFont="1" applyFill="1" applyProtection="1">
      <protection locked="0"/>
    </xf>
    <xf numFmtId="0" fontId="10" fillId="0" borderId="0" xfId="0" applyFont="1" applyFill="1" applyAlignment="1" applyProtection="1">
      <alignment vertical="top" wrapText="1"/>
      <protection locked="0"/>
    </xf>
    <xf numFmtId="164" fontId="5" fillId="0" borderId="1" xfId="2" applyFont="1" applyFill="1" applyBorder="1" applyAlignment="1" applyProtection="1">
      <alignment horizontal="center" vertical="center"/>
      <protection hidden="1"/>
    </xf>
    <xf numFmtId="164" fontId="4" fillId="4" borderId="1" xfId="2" applyFont="1" applyFill="1" applyBorder="1" applyAlignment="1" applyProtection="1">
      <alignment horizontal="center" vertical="center"/>
      <protection hidden="1"/>
    </xf>
    <xf numFmtId="0" fontId="5" fillId="0" borderId="24" xfId="0" applyFont="1" applyFill="1" applyBorder="1" applyProtection="1">
      <protection hidden="1"/>
    </xf>
    <xf numFmtId="0" fontId="12" fillId="0" borderId="9" xfId="0" applyFont="1" applyFill="1" applyBorder="1" applyAlignment="1" applyProtection="1">
      <protection hidden="1"/>
    </xf>
    <xf numFmtId="0" fontId="22" fillId="0" borderId="9" xfId="0" applyFont="1" applyFill="1" applyBorder="1" applyAlignment="1" applyProtection="1">
      <alignment horizontal="left" vertical="center" wrapText="1"/>
      <protection hidden="1"/>
    </xf>
    <xf numFmtId="0" fontId="4" fillId="0" borderId="23" xfId="0" applyFont="1" applyFill="1" applyBorder="1" applyAlignment="1" applyProtection="1">
      <alignment horizontal="left"/>
      <protection hidden="1"/>
    </xf>
    <xf numFmtId="0" fontId="4" fillId="0" borderId="0" xfId="0" applyFont="1" applyFill="1" applyBorder="1" applyAlignment="1" applyProtection="1">
      <alignment horizontal="left"/>
      <protection hidden="1"/>
    </xf>
    <xf numFmtId="0" fontId="5" fillId="0" borderId="0" xfId="0" applyFont="1" applyBorder="1" applyProtection="1">
      <protection hidden="1"/>
    </xf>
    <xf numFmtId="0" fontId="5" fillId="0" borderId="24" xfId="0" applyFont="1" applyBorder="1" applyProtection="1">
      <protection hidden="1"/>
    </xf>
    <xf numFmtId="0" fontId="4" fillId="4" borderId="9"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4" fillId="4" borderId="10" xfId="0" applyFont="1" applyFill="1" applyBorder="1" applyAlignment="1" applyProtection="1">
      <alignment horizontal="center" vertical="center" wrapText="1"/>
      <protection hidden="1"/>
    </xf>
    <xf numFmtId="0" fontId="5" fillId="0" borderId="9"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protection hidden="1"/>
    </xf>
    <xf numFmtId="0" fontId="5" fillId="4" borderId="9"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5" fillId="0" borderId="23" xfId="0" applyFont="1" applyFill="1" applyBorder="1" applyProtection="1">
      <protection hidden="1"/>
    </xf>
    <xf numFmtId="0" fontId="5" fillId="0" borderId="0" xfId="0" applyFont="1" applyFill="1" applyBorder="1" applyProtection="1">
      <protection hidden="1"/>
    </xf>
    <xf numFmtId="0" fontId="5" fillId="0" borderId="20" xfId="0" applyFont="1" applyFill="1" applyBorder="1" applyAlignment="1" applyProtection="1">
      <alignment horizontal="center" vertical="center"/>
      <protection hidden="1"/>
    </xf>
    <xf numFmtId="164" fontId="4" fillId="0" borderId="10" xfId="2" applyFont="1" applyFill="1" applyBorder="1" applyAlignment="1" applyProtection="1">
      <alignment horizontal="center" vertical="center"/>
      <protection hidden="1"/>
    </xf>
    <xf numFmtId="164" fontId="4" fillId="0" borderId="13" xfId="2" applyFont="1" applyFill="1" applyBorder="1" applyAlignment="1" applyProtection="1">
      <alignment horizontal="center" vertical="center"/>
      <protection hidden="1"/>
    </xf>
    <xf numFmtId="10" fontId="4" fillId="0" borderId="10" xfId="5" applyNumberFormat="1" applyFont="1" applyFill="1" applyBorder="1" applyAlignment="1" applyProtection="1">
      <alignment horizontal="center" vertical="center"/>
      <protection hidden="1"/>
    </xf>
    <xf numFmtId="164" fontId="4" fillId="4" borderId="12" xfId="2" applyFont="1" applyFill="1" applyBorder="1" applyAlignment="1" applyProtection="1">
      <alignment horizontal="center" vertical="center"/>
      <protection hidden="1"/>
    </xf>
    <xf numFmtId="0" fontId="20" fillId="0" borderId="0" xfId="0" applyFont="1" applyFill="1" applyBorder="1" applyProtection="1">
      <protection hidden="1"/>
    </xf>
    <xf numFmtId="0" fontId="13" fillId="0" borderId="0" xfId="0" applyFont="1" applyFill="1" applyBorder="1" applyProtection="1">
      <protection hidden="1"/>
    </xf>
    <xf numFmtId="164" fontId="5" fillId="0" borderId="10" xfId="2" applyFont="1" applyFill="1" applyBorder="1" applyAlignment="1" applyProtection="1">
      <alignment horizontal="center" vertical="center"/>
      <protection hidden="1"/>
    </xf>
    <xf numFmtId="9" fontId="25" fillId="3" borderId="10" xfId="5" applyNumberFormat="1" applyFont="1" applyFill="1" applyBorder="1" applyAlignment="1" applyProtection="1">
      <alignment horizontal="center" vertical="center"/>
      <protection hidden="1"/>
    </xf>
    <xf numFmtId="0" fontId="5" fillId="0" borderId="23" xfId="0" applyFont="1" applyFill="1" applyBorder="1" applyProtection="1">
      <protection locked="0"/>
    </xf>
    <xf numFmtId="0" fontId="10" fillId="0" borderId="0" xfId="0" applyFont="1" applyFill="1" applyBorder="1" applyAlignment="1" applyProtection="1">
      <alignment vertical="top" wrapText="1"/>
      <protection locked="0"/>
    </xf>
    <xf numFmtId="0" fontId="10" fillId="0" borderId="24" xfId="0" applyFont="1" applyFill="1" applyBorder="1" applyAlignment="1" applyProtection="1">
      <alignment vertical="top" wrapText="1"/>
      <protection locked="0"/>
    </xf>
    <xf numFmtId="164" fontId="4" fillId="4" borderId="13" xfId="2" applyFont="1" applyFill="1" applyBorder="1" applyAlignment="1" applyProtection="1">
      <alignment horizontal="center" vertical="center"/>
      <protection hidden="1"/>
    </xf>
    <xf numFmtId="0" fontId="21" fillId="3" borderId="16" xfId="0" applyFont="1" applyFill="1" applyBorder="1" applyAlignment="1" applyProtection="1">
      <alignment vertical="center"/>
      <protection hidden="1"/>
    </xf>
    <xf numFmtId="0" fontId="22" fillId="0" borderId="9" xfId="0" applyFont="1" applyFill="1" applyBorder="1" applyAlignment="1" applyProtection="1">
      <alignment horizontal="left" vertical="center"/>
      <protection hidden="1"/>
    </xf>
    <xf numFmtId="0" fontId="4" fillId="0" borderId="23" xfId="0" applyFont="1" applyFill="1" applyBorder="1" applyAlignment="1" applyProtection="1">
      <protection hidden="1"/>
    </xf>
    <xf numFmtId="0" fontId="5" fillId="0" borderId="0" xfId="0" applyFont="1" applyFill="1" applyBorder="1" applyAlignment="1" applyProtection="1">
      <protection hidden="1"/>
    </xf>
    <xf numFmtId="10" fontId="5" fillId="0" borderId="0" xfId="5" applyNumberFormat="1" applyFont="1" applyFill="1" applyBorder="1" applyProtection="1">
      <protection hidden="1"/>
    </xf>
    <xf numFmtId="0" fontId="17" fillId="3" borderId="17" xfId="0" applyFont="1" applyFill="1" applyBorder="1" applyAlignment="1" applyProtection="1">
      <alignment vertical="center"/>
      <protection hidden="1"/>
    </xf>
    <xf numFmtId="0" fontId="16" fillId="0" borderId="0" xfId="0" applyFont="1" applyFill="1" applyBorder="1" applyProtection="1">
      <protection hidden="1"/>
    </xf>
    <xf numFmtId="10" fontId="4" fillId="4" borderId="10" xfId="5" applyNumberFormat="1" applyFont="1" applyFill="1" applyBorder="1" applyAlignment="1" applyProtection="1">
      <alignment horizontal="center" vertical="center"/>
      <protection hidden="1"/>
    </xf>
    <xf numFmtId="0" fontId="4" fillId="4" borderId="21" xfId="0" applyFont="1" applyFill="1" applyBorder="1" applyAlignment="1" applyProtection="1">
      <alignment horizontal="center" vertical="center" wrapText="1"/>
      <protection hidden="1"/>
    </xf>
    <xf numFmtId="10" fontId="5" fillId="0" borderId="0" xfId="5" applyNumberFormat="1" applyFont="1" applyFill="1" applyBorder="1" applyAlignment="1" applyProtection="1">
      <alignment horizontal="center" vertical="center"/>
      <protection hidden="1"/>
    </xf>
    <xf numFmtId="0" fontId="5" fillId="3" borderId="10" xfId="1" applyFont="1" applyFill="1" applyBorder="1" applyAlignment="1" applyProtection="1">
      <alignment wrapText="1"/>
      <protection hidden="1"/>
    </xf>
    <xf numFmtId="0" fontId="4" fillId="0" borderId="21" xfId="0" applyFont="1" applyFill="1" applyBorder="1" applyAlignment="1" applyProtection="1">
      <alignment vertical="center" wrapText="1"/>
      <protection hidden="1"/>
    </xf>
    <xf numFmtId="0" fontId="5" fillId="0" borderId="0" xfId="0" applyFont="1" applyFill="1" applyBorder="1" applyAlignment="1" applyProtection="1">
      <alignment horizontal="center"/>
      <protection hidden="1"/>
    </xf>
    <xf numFmtId="0" fontId="5" fillId="4" borderId="9" xfId="0" applyFont="1" applyFill="1" applyBorder="1" applyAlignment="1" applyProtection="1">
      <alignment horizontal="left" vertical="center"/>
      <protection hidden="1"/>
    </xf>
    <xf numFmtId="0" fontId="4" fillId="0" borderId="23" xfId="0" applyFont="1" applyFill="1" applyBorder="1" applyAlignment="1" applyProtection="1">
      <alignment horizontal="left" vertical="center"/>
      <protection hidden="1"/>
    </xf>
    <xf numFmtId="164" fontId="4" fillId="0" borderId="0" xfId="2" applyFont="1" applyFill="1" applyBorder="1" applyAlignment="1" applyProtection="1">
      <alignment vertical="center"/>
      <protection hidden="1"/>
    </xf>
    <xf numFmtId="10" fontId="5" fillId="0" borderId="24" xfId="5" applyNumberFormat="1" applyFont="1" applyFill="1" applyBorder="1" applyAlignment="1" applyProtection="1">
      <alignment vertical="center"/>
      <protection hidden="1"/>
    </xf>
    <xf numFmtId="9" fontId="4" fillId="0" borderId="0" xfId="5" applyFont="1" applyFill="1" applyBorder="1" applyAlignment="1" applyProtection="1">
      <alignment horizontal="center" vertical="center"/>
      <protection hidden="1"/>
    </xf>
    <xf numFmtId="0" fontId="17" fillId="3" borderId="16" xfId="0" applyFont="1" applyFill="1" applyBorder="1" applyAlignment="1" applyProtection="1">
      <alignment vertical="center"/>
      <protection hidden="1"/>
    </xf>
    <xf numFmtId="0" fontId="4" fillId="4" borderId="9" xfId="0" applyFont="1" applyFill="1" applyBorder="1" applyAlignment="1" applyProtection="1">
      <alignment horizontal="center" vertical="center"/>
      <protection hidden="1"/>
    </xf>
    <xf numFmtId="0" fontId="5" fillId="0" borderId="9" xfId="0" applyFont="1" applyFill="1" applyBorder="1" applyAlignment="1" applyProtection="1">
      <alignment vertical="center"/>
      <protection hidden="1"/>
    </xf>
    <xf numFmtId="0" fontId="5" fillId="4" borderId="21" xfId="0" applyFont="1" applyFill="1" applyBorder="1" applyAlignment="1" applyProtection="1">
      <alignment vertical="center" wrapText="1"/>
      <protection hidden="1"/>
    </xf>
    <xf numFmtId="9" fontId="4" fillId="4" borderId="1" xfId="5" applyFont="1" applyFill="1" applyBorder="1" applyAlignment="1" applyProtection="1">
      <alignment horizontal="center" vertical="center"/>
      <protection hidden="1"/>
    </xf>
    <xf numFmtId="0" fontId="4" fillId="0" borderId="0" xfId="3" applyFont="1" applyFill="1" applyBorder="1" applyProtection="1">
      <protection hidden="1"/>
    </xf>
    <xf numFmtId="0" fontId="4" fillId="0" borderId="0" xfId="3" applyFont="1" applyFill="1" applyBorder="1" applyAlignment="1" applyProtection="1">
      <alignment horizontal="center"/>
      <protection hidden="1"/>
    </xf>
    <xf numFmtId="0" fontId="4" fillId="0" borderId="0" xfId="0" applyFont="1" applyFill="1" applyBorder="1" applyProtection="1">
      <protection hidden="1"/>
    </xf>
    <xf numFmtId="0" fontId="4" fillId="0" borderId="0" xfId="0" applyFont="1" applyFill="1" applyBorder="1" applyAlignment="1" applyProtection="1">
      <alignment horizontal="center"/>
      <protection hidden="1"/>
    </xf>
    <xf numFmtId="10" fontId="5" fillId="0" borderId="1" xfId="5" applyNumberFormat="1" applyFont="1" applyFill="1" applyBorder="1" applyAlignment="1" applyProtection="1">
      <alignment horizontal="center" vertical="center"/>
      <protection hidden="1"/>
    </xf>
    <xf numFmtId="10" fontId="5" fillId="4" borderId="1" xfId="5" applyNumberFormat="1" applyFont="1" applyFill="1" applyBorder="1" applyAlignment="1" applyProtection="1">
      <alignment horizontal="center" vertical="center"/>
      <protection hidden="1"/>
    </xf>
    <xf numFmtId="0" fontId="5" fillId="0" borderId="9" xfId="0" applyFont="1" applyFill="1" applyBorder="1" applyAlignment="1" applyProtection="1">
      <alignment vertical="center" wrapText="1"/>
      <protection hidden="1"/>
    </xf>
    <xf numFmtId="0" fontId="20" fillId="0" borderId="0" xfId="6" applyFont="1" applyFill="1" applyBorder="1" applyProtection="1">
      <protection hidden="1"/>
    </xf>
    <xf numFmtId="0" fontId="5" fillId="0" borderId="0" xfId="6" applyFont="1" applyProtection="1">
      <protection hidden="1"/>
    </xf>
    <xf numFmtId="0" fontId="5" fillId="0" borderId="0" xfId="6" applyFont="1" applyAlignment="1" applyProtection="1">
      <alignment vertical="center"/>
      <protection hidden="1"/>
    </xf>
    <xf numFmtId="0" fontId="4" fillId="0" borderId="0" xfId="6" applyFont="1" applyProtection="1">
      <protection hidden="1"/>
    </xf>
    <xf numFmtId="0" fontId="1" fillId="0" borderId="0" xfId="6" applyProtection="1">
      <protection hidden="1"/>
    </xf>
    <xf numFmtId="0" fontId="5" fillId="0" borderId="52" xfId="6" applyFont="1" applyBorder="1" applyAlignment="1" applyProtection="1">
      <protection hidden="1"/>
    </xf>
    <xf numFmtId="0" fontId="4" fillId="0" borderId="52" xfId="6" applyFont="1" applyBorder="1" applyAlignment="1" applyProtection="1">
      <protection hidden="1"/>
    </xf>
    <xf numFmtId="0" fontId="1" fillId="0" borderId="53" xfId="6" applyBorder="1" applyAlignment="1" applyProtection="1">
      <protection hidden="1"/>
    </xf>
    <xf numFmtId="0" fontId="5" fillId="0" borderId="1" xfId="0" applyNumberFormat="1" applyFont="1" applyFill="1" applyBorder="1" applyAlignment="1" applyProtection="1">
      <alignment horizontal="left" vertical="center" wrapText="1"/>
      <protection hidden="1"/>
    </xf>
    <xf numFmtId="0" fontId="5" fillId="4" borderId="1" xfId="0" applyNumberFormat="1" applyFont="1" applyFill="1" applyBorder="1" applyAlignment="1" applyProtection="1">
      <alignment horizontal="left" vertical="center" wrapText="1"/>
      <protection hidden="1"/>
    </xf>
    <xf numFmtId="0" fontId="21" fillId="3" borderId="51" xfId="6" applyFont="1" applyFill="1" applyBorder="1" applyAlignment="1" applyProtection="1">
      <alignment horizontal="left" vertical="center" wrapText="1"/>
      <protection hidden="1"/>
    </xf>
    <xf numFmtId="0" fontId="5" fillId="0" borderId="21" xfId="0" applyFont="1" applyFill="1" applyBorder="1" applyAlignment="1" applyProtection="1">
      <alignment vertical="center" wrapText="1"/>
      <protection hidden="1"/>
    </xf>
    <xf numFmtId="0" fontId="5" fillId="4" borderId="22" xfId="0" applyFont="1" applyFill="1" applyBorder="1" applyAlignment="1" applyProtection="1">
      <alignment horizontal="left" vertical="center" wrapText="1"/>
      <protection hidden="1"/>
    </xf>
    <xf numFmtId="164" fontId="5" fillId="5" borderId="1" xfId="2" applyFont="1" applyFill="1" applyBorder="1" applyProtection="1">
      <protection locked="0"/>
    </xf>
    <xf numFmtId="164" fontId="5" fillId="5" borderId="1" xfId="2" applyFont="1" applyFill="1" applyBorder="1" applyAlignment="1" applyProtection="1">
      <alignment vertical="center"/>
      <protection locked="0"/>
    </xf>
    <xf numFmtId="49" fontId="5" fillId="5" borderId="10" xfId="1" applyNumberFormat="1" applyFont="1" applyFill="1" applyBorder="1" applyAlignment="1" applyProtection="1">
      <alignment vertical="center" wrapText="1"/>
      <protection locked="0"/>
    </xf>
    <xf numFmtId="49" fontId="5" fillId="5" borderId="13" xfId="5" applyNumberFormat="1" applyFont="1" applyFill="1" applyBorder="1" applyAlignment="1" applyProtection="1">
      <alignment vertical="center"/>
      <protection locked="0"/>
    </xf>
    <xf numFmtId="0" fontId="12" fillId="5" borderId="14" xfId="1" applyNumberFormat="1" applyFont="1" applyFill="1" applyBorder="1" applyAlignment="1" applyProtection="1">
      <alignment horizontal="left"/>
      <protection locked="0"/>
    </xf>
    <xf numFmtId="0" fontId="5" fillId="0" borderId="52" xfId="6" applyFont="1" applyBorder="1" applyAlignment="1" applyProtection="1">
      <alignment vertical="center"/>
      <protection hidden="1"/>
    </xf>
    <xf numFmtId="0" fontId="24" fillId="0" borderId="52" xfId="6" applyFont="1" applyBorder="1" applyAlignment="1" applyProtection="1">
      <alignment vertical="center"/>
      <protection hidden="1"/>
    </xf>
    <xf numFmtId="0" fontId="12" fillId="0" borderId="35" xfId="0" applyFont="1" applyFill="1" applyBorder="1" applyAlignment="1" applyProtection="1"/>
    <xf numFmtId="0" fontId="12" fillId="0" borderId="9" xfId="0" applyFont="1" applyFill="1" applyBorder="1" applyAlignment="1" applyProtection="1"/>
    <xf numFmtId="0" fontId="22" fillId="0" borderId="38" xfId="0" applyFont="1" applyFill="1" applyBorder="1" applyAlignment="1" applyProtection="1">
      <alignment horizontal="left" vertical="center" wrapText="1"/>
    </xf>
    <xf numFmtId="0" fontId="12" fillId="5" borderId="14" xfId="1" applyNumberFormat="1" applyFont="1" applyFill="1" applyBorder="1" applyAlignment="1" applyProtection="1">
      <alignment horizontal="center" vertical="center"/>
    </xf>
    <xf numFmtId="0" fontId="12" fillId="0" borderId="14" xfId="1" applyNumberFormat="1" applyFont="1" applyFill="1" applyBorder="1" applyAlignment="1" applyProtection="1">
      <alignment horizontal="center" vertical="center"/>
    </xf>
    <xf numFmtId="0" fontId="12" fillId="0" borderId="14" xfId="1" applyNumberFormat="1" applyFont="1" applyFill="1" applyBorder="1" applyAlignment="1" applyProtection="1">
      <alignment horizontal="left"/>
    </xf>
    <xf numFmtId="0" fontId="12" fillId="0" borderId="21" xfId="1" applyNumberFormat="1" applyFont="1" applyFill="1" applyBorder="1" applyAlignment="1" applyProtection="1">
      <alignment horizontal="left"/>
    </xf>
    <xf numFmtId="0" fontId="2" fillId="0" borderId="23" xfId="0" applyFont="1" applyFill="1" applyBorder="1" applyProtection="1"/>
    <xf numFmtId="0" fontId="6" fillId="0" borderId="0" xfId="0" applyFont="1" applyBorder="1" applyProtection="1"/>
    <xf numFmtId="0" fontId="6"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Protection="1"/>
    <xf numFmtId="0" fontId="0" fillId="0" borderId="24" xfId="0" applyBorder="1" applyProtection="1"/>
    <xf numFmtId="0" fontId="19" fillId="3" borderId="15" xfId="0" applyFont="1" applyFill="1" applyBorder="1" applyAlignment="1" applyProtection="1"/>
    <xf numFmtId="0" fontId="21" fillId="3" borderId="16" xfId="0" applyFont="1" applyFill="1" applyBorder="1" applyAlignment="1" applyProtection="1">
      <alignment horizontal="left" vertical="center"/>
    </xf>
    <xf numFmtId="0" fontId="21" fillId="3" borderId="16" xfId="0" applyFont="1" applyFill="1" applyBorder="1" applyAlignment="1" applyProtection="1">
      <alignment horizontal="center" vertical="center"/>
    </xf>
    <xf numFmtId="0" fontId="21" fillId="3" borderId="16" xfId="0" applyFont="1" applyFill="1" applyBorder="1" applyAlignment="1" applyProtection="1"/>
    <xf numFmtId="0" fontId="21" fillId="3" borderId="17" xfId="0" applyFont="1" applyFill="1" applyBorder="1" applyAlignment="1" applyProtection="1"/>
    <xf numFmtId="0" fontId="4" fillId="4" borderId="35"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25" xfId="0" applyFont="1" applyFill="1" applyBorder="1" applyAlignment="1" applyProtection="1">
      <alignment horizontal="center" vertical="center" wrapText="1"/>
    </xf>
    <xf numFmtId="0" fontId="8" fillId="0" borderId="0" xfId="0" applyFont="1" applyProtection="1"/>
    <xf numFmtId="0" fontId="8" fillId="0" borderId="0" xfId="0" applyFont="1" applyAlignment="1" applyProtection="1">
      <alignment horizontal="center" vertical="center"/>
    </xf>
    <xf numFmtId="0" fontId="0" fillId="0" borderId="0" xfId="0" applyProtection="1">
      <protection locked="0"/>
    </xf>
    <xf numFmtId="10" fontId="0" fillId="0" borderId="0" xfId="5" applyNumberFormat="1" applyFont="1" applyProtection="1">
      <protection locked="0"/>
    </xf>
    <xf numFmtId="0" fontId="13" fillId="0" borderId="0" xfId="0" applyFont="1" applyProtection="1">
      <protection locked="0"/>
    </xf>
    <xf numFmtId="10" fontId="13" fillId="0" borderId="0" xfId="5" applyNumberFormat="1" applyFont="1" applyProtection="1">
      <protection locked="0"/>
    </xf>
    <xf numFmtId="0" fontId="3" fillId="0" borderId="0" xfId="0" applyFont="1" applyProtection="1">
      <protection locked="0"/>
    </xf>
    <xf numFmtId="10" fontId="3" fillId="0" borderId="0" xfId="5" applyNumberFormat="1" applyFont="1" applyProtection="1">
      <protection locked="0"/>
    </xf>
    <xf numFmtId="0" fontId="7" fillId="0" borderId="0" xfId="0" applyFont="1" applyProtection="1">
      <protection locked="0"/>
    </xf>
    <xf numFmtId="10" fontId="7" fillId="0" borderId="0" xfId="5" applyNumberFormat="1" applyFont="1" applyProtection="1">
      <protection locked="0"/>
    </xf>
    <xf numFmtId="0" fontId="23" fillId="0" borderId="0" xfId="0" applyFont="1" applyProtection="1">
      <protection locked="0"/>
    </xf>
    <xf numFmtId="10" fontId="23" fillId="0" borderId="0" xfId="5" applyNumberFormat="1" applyFont="1" applyProtection="1">
      <protection locked="0"/>
    </xf>
    <xf numFmtId="0" fontId="4" fillId="0" borderId="0" xfId="0" applyFont="1" applyAlignment="1" applyProtection="1">
      <alignment vertical="center"/>
      <protection locked="0"/>
    </xf>
    <xf numFmtId="10" fontId="4" fillId="0" borderId="0" xfId="5" applyNumberFormat="1" applyFont="1" applyAlignment="1" applyProtection="1">
      <alignment vertical="center"/>
      <protection locked="0"/>
    </xf>
    <xf numFmtId="0" fontId="8" fillId="0" borderId="0" xfId="0" applyFont="1" applyAlignment="1" applyProtection="1">
      <alignment vertical="center"/>
      <protection locked="0"/>
    </xf>
    <xf numFmtId="10" fontId="8" fillId="0" borderId="0" xfId="5" applyNumberFormat="1" applyFont="1" applyAlignment="1" applyProtection="1">
      <alignment vertical="center"/>
      <protection locked="0"/>
    </xf>
    <xf numFmtId="0" fontId="7" fillId="0" borderId="0" xfId="0" applyFont="1" applyAlignment="1" applyProtection="1">
      <alignment vertical="center"/>
      <protection locked="0"/>
    </xf>
    <xf numFmtId="10" fontId="7" fillId="0" borderId="0" xfId="5" applyNumberFormat="1" applyFont="1" applyAlignment="1" applyProtection="1">
      <alignment vertical="center"/>
      <protection locked="0"/>
    </xf>
    <xf numFmtId="0" fontId="11" fillId="0" borderId="0" xfId="0" applyFont="1" applyAlignment="1" applyProtection="1">
      <alignment vertical="center"/>
      <protection locked="0"/>
    </xf>
    <xf numFmtId="10" fontId="11" fillId="0" borderId="0" xfId="5" applyNumberFormat="1" applyFont="1" applyAlignment="1" applyProtection="1">
      <alignment vertical="center"/>
      <protection locked="0"/>
    </xf>
    <xf numFmtId="0" fontId="0" fillId="0" borderId="0" xfId="0" applyAlignment="1" applyProtection="1">
      <alignment horizontal="center" vertical="center"/>
      <protection locked="0"/>
    </xf>
    <xf numFmtId="0" fontId="4" fillId="4" borderId="11" xfId="0" applyFont="1" applyFill="1" applyBorder="1" applyAlignment="1" applyProtection="1">
      <alignment horizontal="left" vertical="center"/>
    </xf>
    <xf numFmtId="0" fontId="4" fillId="4" borderId="35" xfId="0" applyFont="1" applyFill="1" applyBorder="1" applyAlignment="1" applyProtection="1">
      <alignment horizontal="left" vertical="center"/>
    </xf>
    <xf numFmtId="0" fontId="15" fillId="3" borderId="7" xfId="0" applyFont="1" applyFill="1" applyBorder="1" applyAlignment="1" applyProtection="1">
      <alignment horizontal="left" vertical="center"/>
    </xf>
    <xf numFmtId="0" fontId="16" fillId="3" borderId="8" xfId="0" applyFont="1" applyFill="1" applyBorder="1" applyAlignment="1" applyProtection="1">
      <alignment horizontal="left" vertical="center"/>
    </xf>
    <xf numFmtId="164" fontId="16" fillId="3" borderId="31" xfId="2" applyFont="1" applyFill="1" applyBorder="1" applyAlignment="1" applyProtection="1">
      <alignment horizontal="left" vertical="center"/>
    </xf>
    <xf numFmtId="164" fontId="16" fillId="3" borderId="8" xfId="2" applyFont="1" applyFill="1" applyBorder="1" applyAlignment="1" applyProtection="1">
      <alignment horizontal="left" vertical="center"/>
    </xf>
    <xf numFmtId="164" fontId="15" fillId="3" borderId="8" xfId="2" applyFont="1" applyFill="1" applyBorder="1" applyAlignment="1" applyProtection="1">
      <alignment horizontal="left" vertical="center"/>
    </xf>
    <xf numFmtId="0" fontId="16" fillId="3" borderId="17" xfId="0" applyFont="1" applyFill="1" applyBorder="1" applyAlignment="1" applyProtection="1">
      <alignment horizontal="left" vertical="center"/>
    </xf>
    <xf numFmtId="0" fontId="5" fillId="5" borderId="45" xfId="0" applyFont="1" applyFill="1" applyBorder="1" applyAlignment="1" applyProtection="1">
      <alignment horizontal="left" vertical="center" wrapText="1"/>
      <protection locked="0"/>
    </xf>
    <xf numFmtId="164" fontId="5" fillId="5" borderId="45" xfId="2" applyFont="1" applyFill="1" applyBorder="1" applyAlignment="1" applyProtection="1">
      <alignment horizontal="left" vertical="center"/>
      <protection locked="0"/>
    </xf>
    <xf numFmtId="164" fontId="4" fillId="0" borderId="45" xfId="2" applyFont="1" applyFill="1" applyBorder="1" applyAlignment="1" applyProtection="1">
      <alignment horizontal="left" vertical="center"/>
      <protection locked="0"/>
    </xf>
    <xf numFmtId="0" fontId="5" fillId="5" borderId="46" xfId="0" applyFont="1" applyFill="1" applyBorder="1" applyAlignment="1" applyProtection="1">
      <alignment horizontal="left" vertical="center"/>
      <protection locked="0"/>
    </xf>
    <xf numFmtId="0" fontId="5" fillId="5" borderId="40" xfId="0" applyFont="1" applyFill="1" applyBorder="1" applyAlignment="1" applyProtection="1">
      <alignment horizontal="left" vertical="center" wrapText="1"/>
      <protection locked="0"/>
    </xf>
    <xf numFmtId="164" fontId="5" fillId="5" borderId="40" xfId="2"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41"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protection locked="0"/>
    </xf>
    <xf numFmtId="0" fontId="4" fillId="4" borderId="12" xfId="0" applyFont="1" applyFill="1" applyBorder="1" applyAlignment="1" applyProtection="1">
      <alignment horizontal="left" vertical="center" wrapText="1"/>
    </xf>
    <xf numFmtId="164" fontId="4" fillId="4" borderId="12" xfId="2" applyFont="1" applyFill="1" applyBorder="1" applyAlignment="1" applyProtection="1">
      <alignment horizontal="left" vertical="center"/>
    </xf>
    <xf numFmtId="164" fontId="4" fillId="4" borderId="19" xfId="2" applyFont="1" applyFill="1" applyBorder="1" applyAlignment="1" applyProtection="1">
      <alignment horizontal="left" vertical="center"/>
    </xf>
    <xf numFmtId="0" fontId="4" fillId="4" borderId="13" xfId="0" applyFont="1" applyFill="1" applyBorder="1" applyAlignment="1" applyProtection="1">
      <alignment horizontal="left" vertical="center"/>
    </xf>
    <xf numFmtId="0" fontId="15" fillId="3" borderId="26" xfId="0" applyFont="1" applyFill="1" applyBorder="1" applyAlignment="1" applyProtection="1">
      <alignment horizontal="left" vertical="center"/>
    </xf>
    <xf numFmtId="0" fontId="16" fillId="3" borderId="36" xfId="0" applyFont="1" applyFill="1" applyBorder="1" applyAlignment="1" applyProtection="1">
      <alignment horizontal="left" vertical="center"/>
    </xf>
    <xf numFmtId="164" fontId="16" fillId="3" borderId="36" xfId="2" applyFont="1" applyFill="1" applyBorder="1" applyAlignment="1" applyProtection="1">
      <alignment horizontal="left" vertical="center"/>
    </xf>
    <xf numFmtId="164" fontId="15" fillId="3" borderId="36" xfId="2" applyFont="1" applyFill="1" applyBorder="1" applyAlignment="1" applyProtection="1">
      <alignment horizontal="left" vertical="center"/>
    </xf>
    <xf numFmtId="0" fontId="16" fillId="3" borderId="54" xfId="0" applyFont="1" applyFill="1" applyBorder="1" applyAlignment="1" applyProtection="1">
      <alignment horizontal="left" vertical="center"/>
    </xf>
    <xf numFmtId="0" fontId="16" fillId="3" borderId="59" xfId="0" applyFont="1" applyFill="1" applyBorder="1" applyAlignment="1" applyProtection="1">
      <alignment horizontal="left" vertical="center"/>
    </xf>
    <xf numFmtId="0" fontId="0" fillId="4" borderId="1" xfId="0" applyFill="1" applyBorder="1" applyAlignment="1" applyProtection="1">
      <alignment horizontal="left" vertical="center"/>
    </xf>
    <xf numFmtId="0" fontId="0" fillId="4" borderId="10" xfId="0" applyFill="1" applyBorder="1" applyAlignment="1" applyProtection="1">
      <alignment horizontal="left" vertical="center"/>
    </xf>
    <xf numFmtId="0" fontId="16" fillId="3" borderId="24" xfId="0" applyFont="1" applyFill="1" applyBorder="1" applyAlignment="1" applyProtection="1">
      <alignment horizontal="left" vertical="center"/>
    </xf>
    <xf numFmtId="0" fontId="4" fillId="4" borderId="2" xfId="0" applyFont="1" applyFill="1" applyBorder="1" applyAlignment="1" applyProtection="1">
      <alignment horizontal="left" vertical="center" wrapText="1"/>
    </xf>
    <xf numFmtId="164" fontId="4" fillId="4" borderId="2" xfId="2" applyFont="1" applyFill="1" applyBorder="1" applyAlignment="1" applyProtection="1">
      <alignment horizontal="left" vertical="center"/>
    </xf>
    <xf numFmtId="164" fontId="4" fillId="4" borderId="5" xfId="2" applyFont="1" applyFill="1" applyBorder="1" applyAlignment="1" applyProtection="1">
      <alignment horizontal="left" vertical="center"/>
    </xf>
    <xf numFmtId="164" fontId="17" fillId="3" borderId="55" xfId="2" applyFont="1" applyFill="1" applyBorder="1" applyAlignment="1" applyProtection="1">
      <alignment horizontal="left" vertical="center"/>
    </xf>
    <xf numFmtId="0" fontId="15" fillId="3" borderId="60" xfId="0" applyFont="1" applyFill="1" applyBorder="1" applyAlignment="1" applyProtection="1">
      <alignment horizontal="left" vertical="center"/>
    </xf>
    <xf numFmtId="0" fontId="15" fillId="3" borderId="61" xfId="0" applyFont="1" applyFill="1" applyBorder="1" applyAlignment="1" applyProtection="1">
      <alignment horizontal="left" vertical="center"/>
    </xf>
    <xf numFmtId="164" fontId="16" fillId="3" borderId="54" xfId="2" applyFont="1" applyFill="1" applyBorder="1" applyAlignment="1" applyProtection="1">
      <alignment horizontal="left" vertical="center"/>
    </xf>
    <xf numFmtId="164" fontId="15" fillId="3" borderId="54" xfId="2" applyFont="1" applyFill="1" applyBorder="1" applyAlignment="1" applyProtection="1">
      <alignment horizontal="left" vertical="center"/>
    </xf>
    <xf numFmtId="0" fontId="18" fillId="3" borderId="26" xfId="0" applyFont="1" applyFill="1" applyBorder="1" applyAlignment="1" applyProtection="1">
      <alignment horizontal="left" vertical="center"/>
    </xf>
    <xf numFmtId="0" fontId="18" fillId="3" borderId="36" xfId="0" applyFont="1" applyFill="1" applyBorder="1" applyAlignment="1" applyProtection="1">
      <alignment horizontal="left" vertical="center"/>
    </xf>
    <xf numFmtId="164" fontId="18" fillId="3" borderId="36" xfId="2" applyFont="1" applyFill="1" applyBorder="1" applyAlignment="1" applyProtection="1">
      <alignment horizontal="left" vertical="center"/>
    </xf>
    <xf numFmtId="0" fontId="18" fillId="3" borderId="54" xfId="0" applyFont="1" applyFill="1" applyBorder="1" applyAlignment="1" applyProtection="1">
      <alignment horizontal="left" vertical="center"/>
    </xf>
    <xf numFmtId="0" fontId="18" fillId="3" borderId="24" xfId="0" applyFont="1" applyFill="1" applyBorder="1" applyAlignment="1" applyProtection="1">
      <alignment horizontal="left" vertical="center"/>
    </xf>
    <xf numFmtId="0" fontId="4" fillId="0" borderId="23"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165" fontId="4" fillId="0" borderId="0" xfId="0" applyNumberFormat="1"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4" fillId="0" borderId="32"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7" fillId="0" borderId="20" xfId="0" applyFont="1" applyBorder="1" applyAlignment="1" applyProtection="1">
      <alignment horizontal="left" vertical="center"/>
    </xf>
    <xf numFmtId="0" fontId="5" fillId="0" borderId="33" xfId="0" applyFont="1" applyFill="1" applyBorder="1" applyAlignment="1" applyProtection="1">
      <alignment horizontal="left" vertical="center"/>
    </xf>
    <xf numFmtId="0" fontId="4" fillId="0" borderId="11" xfId="0" applyFont="1" applyFill="1" applyBorder="1" applyAlignment="1" applyProtection="1">
      <alignment horizontal="left" vertical="center"/>
      <protection hidden="1"/>
    </xf>
    <xf numFmtId="164" fontId="4" fillId="0" borderId="12" xfId="2" applyFont="1" applyFill="1" applyBorder="1" applyAlignment="1" applyProtection="1">
      <alignment vertical="center"/>
      <protection hidden="1"/>
    </xf>
    <xf numFmtId="9" fontId="4" fillId="0" borderId="12" xfId="5"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wrapText="1"/>
      <protection hidden="1"/>
    </xf>
    <xf numFmtId="164" fontId="5" fillId="4" borderId="10" xfId="2" applyFon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xf>
    <xf numFmtId="0" fontId="7" fillId="0" borderId="0" xfId="0" applyFont="1" applyBorder="1" applyAlignment="1" applyProtection="1">
      <alignment horizontal="left" vertical="center"/>
    </xf>
    <xf numFmtId="164" fontId="12" fillId="0" borderId="0" xfId="2" applyFont="1" applyFill="1" applyBorder="1" applyAlignment="1" applyProtection="1">
      <alignment horizontal="left" vertical="center"/>
      <protection locked="0"/>
    </xf>
    <xf numFmtId="165" fontId="21" fillId="0" borderId="0" xfId="0" applyNumberFormat="1" applyFont="1" applyFill="1" applyBorder="1" applyAlignment="1" applyProtection="1">
      <alignment horizontal="left" vertical="center"/>
    </xf>
    <xf numFmtId="164" fontId="12" fillId="5" borderId="67" xfId="2" applyFont="1" applyFill="1" applyBorder="1" applyAlignment="1" applyProtection="1">
      <alignment horizontal="left" vertical="center"/>
      <protection locked="0"/>
    </xf>
    <xf numFmtId="165" fontId="12" fillId="0" borderId="65" xfId="0" applyNumberFormat="1" applyFont="1" applyFill="1" applyBorder="1" applyAlignment="1" applyProtection="1">
      <alignment horizontal="left" vertical="center"/>
    </xf>
    <xf numFmtId="9" fontId="12" fillId="0" borderId="6" xfId="5" applyFont="1" applyFill="1" applyBorder="1" applyAlignment="1" applyProtection="1">
      <alignment horizontal="left" vertical="center"/>
      <protection locked="0"/>
    </xf>
    <xf numFmtId="165" fontId="12" fillId="0" borderId="67" xfId="0" applyNumberFormat="1" applyFont="1" applyFill="1" applyBorder="1" applyAlignment="1" applyProtection="1">
      <alignment horizontal="left" vertical="center"/>
    </xf>
    <xf numFmtId="0" fontId="5" fillId="5" borderId="44" xfId="0" applyFont="1" applyFill="1" applyBorder="1" applyAlignment="1" applyProtection="1">
      <alignment horizontal="left" vertical="center"/>
      <protection locked="0"/>
    </xf>
    <xf numFmtId="0" fontId="5" fillId="5" borderId="42" xfId="0" applyFont="1" applyFill="1" applyBorder="1" applyAlignment="1" applyProtection="1">
      <alignment horizontal="left" vertical="center"/>
      <protection locked="0"/>
    </xf>
    <xf numFmtId="0" fontId="5" fillId="5" borderId="47" xfId="0" applyFont="1" applyFill="1" applyBorder="1" applyAlignment="1" applyProtection="1">
      <alignment horizontal="left" vertical="center"/>
      <protection locked="0"/>
    </xf>
    <xf numFmtId="0" fontId="15" fillId="3" borderId="23" xfId="0" applyFont="1" applyFill="1" applyBorder="1" applyAlignment="1" applyProtection="1">
      <alignment horizontal="left" vertical="center" wrapText="1"/>
    </xf>
    <xf numFmtId="164" fontId="4" fillId="4" borderId="5" xfId="2" applyFont="1" applyFill="1" applyBorder="1" applyAlignment="1" applyProtection="1">
      <alignment horizontal="center" vertical="center" wrapText="1"/>
    </xf>
    <xf numFmtId="164" fontId="4" fillId="4" borderId="2" xfId="2" applyFont="1" applyFill="1" applyBorder="1" applyAlignment="1" applyProtection="1">
      <alignment horizontal="center" vertical="center" wrapText="1"/>
    </xf>
    <xf numFmtId="0" fontId="4" fillId="3" borderId="21" xfId="0" applyFont="1" applyFill="1" applyBorder="1" applyAlignment="1" applyProtection="1">
      <alignment vertical="center" wrapText="1"/>
      <protection hidden="1"/>
    </xf>
    <xf numFmtId="0" fontId="4" fillId="0" borderId="9" xfId="0" applyFont="1" applyFill="1" applyBorder="1" applyAlignment="1" applyProtection="1">
      <alignment horizontal="left" vertical="center"/>
      <protection hidden="1"/>
    </xf>
    <xf numFmtId="164" fontId="4" fillId="0" borderId="1" xfId="2" applyFont="1" applyFill="1" applyBorder="1" applyAlignment="1" applyProtection="1">
      <alignment horizontal="center" vertical="center"/>
      <protection hidden="1"/>
    </xf>
    <xf numFmtId="0" fontId="4" fillId="4" borderId="21" xfId="0" applyFont="1" applyFill="1" applyBorder="1" applyAlignment="1" applyProtection="1">
      <alignment vertical="center" wrapText="1"/>
      <protection hidden="1"/>
    </xf>
    <xf numFmtId="0" fontId="5" fillId="0" borderId="22" xfId="0" applyFont="1" applyFill="1" applyBorder="1" applyAlignment="1" applyProtection="1">
      <alignment horizontal="left" vertical="center" wrapText="1"/>
      <protection hidden="1"/>
    </xf>
    <xf numFmtId="164" fontId="5" fillId="0" borderId="1" xfId="2" applyFont="1" applyFill="1" applyBorder="1" applyProtection="1">
      <protection hidden="1"/>
    </xf>
    <xf numFmtId="0" fontId="4" fillId="0" borderId="10" xfId="1" applyFont="1" applyFill="1" applyBorder="1" applyAlignment="1" applyProtection="1">
      <alignment horizontal="center" vertical="center" wrapText="1"/>
      <protection hidden="1"/>
    </xf>
    <xf numFmtId="164" fontId="5" fillId="0" borderId="1" xfId="2" applyFont="1" applyFill="1" applyBorder="1" applyAlignment="1" applyProtection="1">
      <alignment vertical="center"/>
      <protection locked="0"/>
    </xf>
    <xf numFmtId="0" fontId="21" fillId="3" borderId="15" xfId="0" applyFont="1" applyFill="1" applyBorder="1" applyAlignment="1" applyProtection="1">
      <alignment horizontal="center" vertical="center" wrapText="1"/>
      <protection hidden="1"/>
    </xf>
    <xf numFmtId="0" fontId="21" fillId="3" borderId="16" xfId="0" applyFont="1" applyFill="1" applyBorder="1" applyAlignment="1" applyProtection="1">
      <alignment horizontal="center" vertical="center" wrapText="1"/>
      <protection hidden="1"/>
    </xf>
    <xf numFmtId="0" fontId="21" fillId="3" borderId="17" xfId="0" applyFont="1" applyFill="1" applyBorder="1" applyAlignment="1" applyProtection="1">
      <alignment horizontal="center" vertical="center" wrapText="1"/>
      <protection hidden="1"/>
    </xf>
    <xf numFmtId="0" fontId="14" fillId="0" borderId="1" xfId="1" quotePrefix="1" applyFont="1" applyFill="1" applyBorder="1" applyAlignment="1" applyProtection="1">
      <alignment horizontal="left" vertical="center" wrapText="1"/>
      <protection hidden="1"/>
    </xf>
    <xf numFmtId="0" fontId="14" fillId="0" borderId="10" xfId="1" applyFont="1" applyFill="1" applyBorder="1" applyAlignment="1" applyProtection="1">
      <alignment horizontal="left" vertical="center" wrapText="1"/>
      <protection hidden="1"/>
    </xf>
    <xf numFmtId="0" fontId="12" fillId="5" borderId="3" xfId="1" applyNumberFormat="1" applyFont="1" applyFill="1" applyBorder="1" applyAlignment="1" applyProtection="1">
      <alignment horizontal="left"/>
      <protection locked="0"/>
    </xf>
    <xf numFmtId="0" fontId="12" fillId="5" borderId="21" xfId="1" applyNumberFormat="1" applyFont="1" applyFill="1" applyBorder="1" applyAlignment="1" applyProtection="1">
      <alignment horizontal="left"/>
      <protection locked="0"/>
    </xf>
    <xf numFmtId="0" fontId="5" fillId="0" borderId="21" xfId="0" applyFont="1" applyFill="1" applyBorder="1" applyAlignment="1" applyProtection="1">
      <alignment horizontal="left" vertical="center" wrapText="1"/>
      <protection hidden="1"/>
    </xf>
    <xf numFmtId="0" fontId="5" fillId="4" borderId="21" xfId="0" applyFont="1" applyFill="1" applyBorder="1" applyAlignment="1" applyProtection="1">
      <alignment horizontal="left" vertical="center" wrapText="1"/>
      <protection hidden="1"/>
    </xf>
    <xf numFmtId="0" fontId="17" fillId="3" borderId="15" xfId="0" applyFont="1" applyFill="1" applyBorder="1" applyAlignment="1" applyProtection="1">
      <alignment horizontal="left" vertical="center"/>
      <protection hidden="1"/>
    </xf>
    <xf numFmtId="0" fontId="17" fillId="3" borderId="16" xfId="0" applyFont="1" applyFill="1" applyBorder="1" applyAlignment="1" applyProtection="1">
      <alignment horizontal="left" vertical="center"/>
      <protection hidden="1"/>
    </xf>
    <xf numFmtId="0" fontId="17" fillId="3" borderId="17" xfId="0" applyFont="1" applyFill="1" applyBorder="1" applyAlignment="1" applyProtection="1">
      <alignment horizontal="left" vertical="center"/>
      <protection hidden="1"/>
    </xf>
    <xf numFmtId="164" fontId="5" fillId="0" borderId="34" xfId="2" applyFont="1" applyFill="1" applyBorder="1" applyAlignment="1" applyProtection="1">
      <alignment horizontal="center" vertical="center" wrapText="1"/>
      <protection hidden="1"/>
    </xf>
    <xf numFmtId="164" fontId="5" fillId="0" borderId="62" xfId="2" applyFont="1" applyFill="1" applyBorder="1" applyAlignment="1" applyProtection="1">
      <alignment horizontal="center" vertical="center" wrapText="1"/>
      <protection hidden="1"/>
    </xf>
    <xf numFmtId="0" fontId="4" fillId="0" borderId="63" xfId="0" applyFont="1" applyFill="1" applyBorder="1" applyAlignment="1" applyProtection="1">
      <alignment horizontal="left" vertical="center" wrapText="1"/>
      <protection hidden="1"/>
    </xf>
    <xf numFmtId="0" fontId="4" fillId="0" borderId="64" xfId="0" applyFont="1" applyFill="1" applyBorder="1" applyAlignment="1" applyProtection="1">
      <alignment horizontal="left" vertical="center" wrapText="1"/>
      <protection hidden="1"/>
    </xf>
    <xf numFmtId="164" fontId="5" fillId="0" borderId="34" xfId="2" applyFont="1" applyFill="1" applyBorder="1" applyAlignment="1" applyProtection="1">
      <alignment horizontal="center" vertical="center"/>
      <protection hidden="1"/>
    </xf>
    <xf numFmtId="164" fontId="5" fillId="0" borderId="62" xfId="2" applyFont="1" applyFill="1" applyBorder="1" applyAlignment="1" applyProtection="1">
      <alignment horizontal="center" vertical="center"/>
      <protection hidden="1"/>
    </xf>
    <xf numFmtId="0" fontId="17" fillId="3" borderId="26" xfId="0" applyFont="1" applyFill="1" applyBorder="1" applyAlignment="1" applyProtection="1">
      <alignment horizontal="left" vertical="center"/>
      <protection hidden="1"/>
    </xf>
    <xf numFmtId="0" fontId="17" fillId="3" borderId="27" xfId="0" applyFont="1" applyFill="1" applyBorder="1" applyAlignment="1" applyProtection="1">
      <alignment horizontal="left" vertical="center"/>
      <protection hidden="1"/>
    </xf>
    <xf numFmtId="0" fontId="17" fillId="3" borderId="28" xfId="0" applyFont="1" applyFill="1" applyBorder="1" applyAlignment="1" applyProtection="1">
      <alignment horizontal="left" vertical="center"/>
      <protection hidden="1"/>
    </xf>
    <xf numFmtId="0" fontId="4" fillId="0" borderId="29" xfId="0" applyFont="1" applyFill="1" applyBorder="1" applyAlignment="1" applyProtection="1">
      <alignment horizontal="left"/>
      <protection hidden="1"/>
    </xf>
    <xf numFmtId="0" fontId="4" fillId="0" borderId="14" xfId="0" applyFont="1" applyFill="1" applyBorder="1" applyAlignment="1" applyProtection="1">
      <alignment horizontal="left"/>
      <protection hidden="1"/>
    </xf>
    <xf numFmtId="0" fontId="4" fillId="0" borderId="4" xfId="0" applyFont="1" applyFill="1" applyBorder="1" applyAlignment="1" applyProtection="1">
      <alignment horizontal="left"/>
      <protection hidden="1"/>
    </xf>
    <xf numFmtId="0" fontId="4" fillId="0" borderId="18" xfId="0" applyFont="1" applyFill="1" applyBorder="1" applyAlignment="1" applyProtection="1">
      <alignment horizontal="left"/>
      <protection hidden="1"/>
    </xf>
    <xf numFmtId="0" fontId="4" fillId="0" borderId="30" xfId="0" applyFont="1" applyFill="1" applyBorder="1" applyAlignment="1" applyProtection="1">
      <alignment horizontal="left"/>
      <protection hidden="1"/>
    </xf>
    <xf numFmtId="0" fontId="4" fillId="0" borderId="19" xfId="0" applyFont="1" applyFill="1" applyBorder="1" applyAlignment="1" applyProtection="1">
      <alignment horizontal="left"/>
      <protection hidden="1"/>
    </xf>
    <xf numFmtId="0" fontId="21" fillId="3" borderId="26" xfId="0" applyFont="1" applyFill="1" applyBorder="1" applyAlignment="1" applyProtection="1">
      <alignment horizontal="left" vertical="center" wrapText="1"/>
      <protection hidden="1"/>
    </xf>
    <xf numFmtId="0" fontId="21" fillId="3" borderId="27" xfId="0" applyFont="1" applyFill="1" applyBorder="1" applyAlignment="1" applyProtection="1">
      <alignment horizontal="left" vertical="center" wrapText="1"/>
      <protection hidden="1"/>
    </xf>
    <xf numFmtId="0" fontId="21" fillId="3" borderId="28" xfId="0" applyFont="1" applyFill="1" applyBorder="1" applyAlignment="1" applyProtection="1">
      <alignment horizontal="left" vertical="center" wrapText="1"/>
      <protection hidden="1"/>
    </xf>
    <xf numFmtId="0" fontId="4" fillId="4" borderId="18" xfId="0" applyFont="1" applyFill="1" applyBorder="1" applyAlignment="1" applyProtection="1">
      <alignment horizontal="left" vertical="center"/>
      <protection hidden="1"/>
    </xf>
    <xf numFmtId="0" fontId="4" fillId="4" borderId="19" xfId="0" applyFont="1" applyFill="1" applyBorder="1" applyAlignment="1" applyProtection="1">
      <alignment horizontal="left" vertical="center"/>
      <protection hidden="1"/>
    </xf>
    <xf numFmtId="0" fontId="12" fillId="0" borderId="1" xfId="1" applyNumberFormat="1" applyFont="1" applyFill="1" applyBorder="1" applyAlignment="1" applyProtection="1">
      <alignment horizontal="left" wrapText="1"/>
      <protection hidden="1"/>
    </xf>
    <xf numFmtId="0" fontId="12" fillId="0" borderId="10" xfId="1" applyNumberFormat="1" applyFont="1" applyFill="1" applyBorder="1" applyAlignment="1" applyProtection="1">
      <alignment horizontal="left" wrapText="1"/>
      <protection hidden="1"/>
    </xf>
    <xf numFmtId="0" fontId="14" fillId="0" borderId="1" xfId="1" applyFont="1" applyFill="1" applyBorder="1" applyAlignment="1" applyProtection="1">
      <alignment horizontal="left" vertical="center" wrapText="1"/>
      <protection hidden="1"/>
    </xf>
    <xf numFmtId="0" fontId="5" fillId="0" borderId="56" xfId="0" applyFont="1" applyFill="1" applyBorder="1" applyAlignment="1" applyProtection="1">
      <alignment horizontal="left" vertical="top"/>
    </xf>
    <xf numFmtId="0" fontId="5" fillId="0" borderId="57" xfId="0" applyFont="1" applyFill="1" applyBorder="1" applyAlignment="1" applyProtection="1">
      <alignment horizontal="left" vertical="top"/>
    </xf>
    <xf numFmtId="0" fontId="5" fillId="0" borderId="58" xfId="0" applyFont="1" applyFill="1" applyBorder="1" applyAlignment="1" applyProtection="1">
      <alignment horizontal="left" vertical="top"/>
    </xf>
    <xf numFmtId="0" fontId="5" fillId="0" borderId="32" xfId="0" applyFont="1" applyFill="1" applyBorder="1" applyAlignment="1" applyProtection="1">
      <alignment horizontal="left" vertical="top" wrapText="1"/>
    </xf>
    <xf numFmtId="0" fontId="5" fillId="0" borderId="20" xfId="0" applyFont="1" applyFill="1" applyBorder="1" applyAlignment="1" applyProtection="1">
      <alignment horizontal="left" vertical="top" wrapText="1"/>
    </xf>
    <xf numFmtId="0" fontId="5" fillId="0" borderId="33" xfId="0" applyFont="1" applyFill="1" applyBorder="1" applyAlignment="1" applyProtection="1">
      <alignment horizontal="left" vertical="top" wrapText="1"/>
    </xf>
    <xf numFmtId="0" fontId="5" fillId="0" borderId="56" xfId="0" applyFont="1" applyFill="1" applyBorder="1" applyAlignment="1" applyProtection="1">
      <alignment horizontal="left" vertical="top" wrapText="1"/>
    </xf>
    <xf numFmtId="0" fontId="5" fillId="0" borderId="57" xfId="0" applyFont="1" applyFill="1" applyBorder="1" applyAlignment="1" applyProtection="1">
      <alignment horizontal="left" vertical="top" wrapText="1"/>
    </xf>
    <xf numFmtId="0" fontId="5" fillId="0" borderId="58" xfId="0" applyFont="1" applyFill="1" applyBorder="1" applyAlignment="1" applyProtection="1">
      <alignment horizontal="left" vertical="top" wrapText="1"/>
    </xf>
    <xf numFmtId="0" fontId="21" fillId="3" borderId="26" xfId="0" applyFont="1" applyFill="1" applyBorder="1" applyAlignment="1" applyProtection="1">
      <alignment horizontal="center" vertical="center"/>
    </xf>
    <xf numFmtId="0" fontId="21" fillId="3" borderId="27" xfId="0" applyFont="1" applyFill="1" applyBorder="1" applyAlignment="1" applyProtection="1">
      <alignment horizontal="center" vertical="center"/>
    </xf>
    <xf numFmtId="0" fontId="21" fillId="3" borderId="28" xfId="0" applyFont="1" applyFill="1" applyBorder="1" applyAlignment="1" applyProtection="1">
      <alignment horizontal="center" vertical="center"/>
    </xf>
    <xf numFmtId="0" fontId="12" fillId="0" borderId="2" xfId="1" applyNumberFormat="1" applyFont="1" applyFill="1" applyBorder="1" applyAlignment="1" applyProtection="1">
      <alignment horizontal="left" wrapText="1"/>
    </xf>
    <xf numFmtId="0" fontId="12" fillId="0" borderId="34" xfId="1" applyNumberFormat="1" applyFont="1" applyFill="1" applyBorder="1" applyAlignment="1" applyProtection="1">
      <alignment horizontal="left" wrapText="1"/>
    </xf>
    <xf numFmtId="0" fontId="14" fillId="0" borderId="37" xfId="1" quotePrefix="1" applyFont="1" applyFill="1" applyBorder="1" applyAlignment="1" applyProtection="1">
      <alignment horizontal="left" vertical="center" wrapText="1"/>
    </xf>
    <xf numFmtId="0" fontId="14" fillId="0" borderId="37" xfId="1" applyFont="1" applyFill="1" applyBorder="1" applyAlignment="1" applyProtection="1">
      <alignment horizontal="left" vertical="center" wrapText="1"/>
    </xf>
    <xf numFmtId="0" fontId="14" fillId="0" borderId="39" xfId="1" applyFont="1" applyFill="1" applyBorder="1" applyAlignment="1" applyProtection="1">
      <alignment horizontal="left" vertical="center" wrapText="1"/>
    </xf>
    <xf numFmtId="165" fontId="21" fillId="3" borderId="65" xfId="0" applyNumberFormat="1" applyFont="1" applyFill="1" applyBorder="1" applyAlignment="1" applyProtection="1">
      <alignment horizontal="left" vertical="center"/>
    </xf>
    <xf numFmtId="165" fontId="21" fillId="3" borderId="66" xfId="0" applyNumberFormat="1" applyFont="1" applyFill="1" applyBorder="1" applyAlignment="1" applyProtection="1">
      <alignment horizontal="left" vertical="center"/>
    </xf>
    <xf numFmtId="0" fontId="17" fillId="3" borderId="50" xfId="0" applyFont="1" applyFill="1" applyBorder="1" applyAlignment="1" applyProtection="1">
      <alignment horizontal="left" vertical="center"/>
    </xf>
    <xf numFmtId="0" fontId="17" fillId="3" borderId="49" xfId="0" applyFont="1" applyFill="1" applyBorder="1" applyAlignment="1" applyProtection="1">
      <alignment horizontal="left" vertical="center"/>
    </xf>
    <xf numFmtId="0" fontId="4" fillId="4" borderId="23"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0" fontId="4" fillId="4" borderId="24" xfId="0" applyFont="1" applyFill="1" applyBorder="1" applyAlignment="1" applyProtection="1">
      <alignment horizontal="left" vertical="center"/>
    </xf>
    <xf numFmtId="0" fontId="21" fillId="3" borderId="26" xfId="0" applyFont="1" applyFill="1" applyBorder="1" applyAlignment="1" applyProtection="1">
      <alignment horizontal="left" vertical="center"/>
    </xf>
    <xf numFmtId="0" fontId="21" fillId="3" borderId="27" xfId="0" applyFont="1" applyFill="1" applyBorder="1" applyAlignment="1" applyProtection="1">
      <alignment horizontal="left" vertical="center"/>
    </xf>
    <xf numFmtId="0" fontId="21" fillId="3" borderId="28" xfId="0" applyFont="1" applyFill="1" applyBorder="1" applyAlignment="1" applyProtection="1">
      <alignment horizontal="left" vertical="center"/>
    </xf>
  </cellXfs>
  <cellStyles count="7">
    <cellStyle name="Bad" xfId="1" builtinId="27"/>
    <cellStyle name="Currency" xfId="2" builtinId="4"/>
    <cellStyle name="Normal" xfId="0" builtinId="0"/>
    <cellStyle name="Normal 2" xfId="3"/>
    <cellStyle name="Normal 3" xfId="4"/>
    <cellStyle name="Normal 4" xfId="6"/>
    <cellStyle name="Percent" xfId="5" builtinId="5"/>
  </cellStyles>
  <dxfs count="34">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ill>
        <patternFill>
          <bgColor rgb="FFFFFF00"/>
        </patternFill>
      </fill>
    </dxf>
    <dxf>
      <font>
        <color theme="0"/>
      </font>
      <fill>
        <patternFill>
          <bgColor theme="0"/>
        </patternFill>
      </fill>
    </dxf>
    <dxf>
      <fill>
        <patternFill patternType="none">
          <bgColor auto="1"/>
        </patternFill>
      </fill>
    </dxf>
    <dxf>
      <font>
        <color theme="0"/>
      </font>
    </dxf>
    <dxf>
      <font>
        <color theme="6" tint="0.59996337778862885"/>
      </font>
    </dxf>
    <dxf>
      <font>
        <color theme="0" tint="-0.24994659260841701"/>
      </font>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theme="0" tint="-0.2499465926084170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patternFill>
      </fill>
      <border>
        <left style="hair">
          <color auto="1"/>
        </left>
        <right style="hair">
          <color auto="1"/>
        </right>
        <top style="hair">
          <color auto="1"/>
        </top>
        <bottom style="hair">
          <color auto="1"/>
        </bottom>
        <vertical style="hair">
          <color auto="1"/>
        </vertical>
        <horizontal style="hair">
          <color auto="1"/>
        </horizontal>
      </border>
    </dxf>
    <dxf>
      <fill>
        <patternFill>
          <bgColor theme="1"/>
        </patternFill>
      </fill>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9" defaultPivotStyle="PivotStyleLight16">
    <tableStyle name="Table Style 1" pivot="0" count="3">
      <tableStyleElement type="headerRow" dxfId="33"/>
      <tableStyleElement type="firstRowStripe" dxfId="32"/>
      <tableStyleElement type="secondRowStripe" dxfId="3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8"/>
  <sheetViews>
    <sheetView showGridLines="0" tabSelected="1" zoomScale="90" zoomScaleNormal="90" workbookViewId="0"/>
  </sheetViews>
  <sheetFormatPr defaultColWidth="9.140625" defaultRowHeight="12.75" x14ac:dyDescent="0.2"/>
  <cols>
    <col min="1" max="1" width="231.28515625" style="76" bestFit="1" customWidth="1"/>
    <col min="2" max="16384" width="9.140625" style="76"/>
  </cols>
  <sheetData>
    <row r="1" spans="1:1" s="72" customFormat="1" ht="50.25" customHeight="1" x14ac:dyDescent="0.3">
      <c r="A1" s="82" t="s">
        <v>97</v>
      </c>
    </row>
    <row r="2" spans="1:1" s="73" customFormat="1" ht="24.75" customHeight="1" x14ac:dyDescent="0.2">
      <c r="A2" s="91" t="s">
        <v>7</v>
      </c>
    </row>
    <row r="3" spans="1:1" s="74" customFormat="1" ht="26.25" customHeight="1" x14ac:dyDescent="0.2">
      <c r="A3" s="90" t="s">
        <v>78</v>
      </c>
    </row>
    <row r="4" spans="1:1" s="74" customFormat="1" ht="27.75" customHeight="1" x14ac:dyDescent="0.2">
      <c r="A4" s="90" t="s">
        <v>8</v>
      </c>
    </row>
    <row r="5" spans="1:1" s="74" customFormat="1" ht="26.25" customHeight="1" x14ac:dyDescent="0.2">
      <c r="A5" s="90" t="s">
        <v>9</v>
      </c>
    </row>
    <row r="6" spans="1:1" s="73" customFormat="1" ht="15" customHeight="1" x14ac:dyDescent="0.2">
      <c r="A6" s="77"/>
    </row>
    <row r="7" spans="1:1" s="75" customFormat="1" ht="15.75" x14ac:dyDescent="0.25">
      <c r="A7" s="78" t="s">
        <v>79</v>
      </c>
    </row>
    <row r="8" spans="1:1" ht="13.5" thickBot="1" x14ac:dyDescent="0.25">
      <c r="A8" s="79"/>
    </row>
  </sheetData>
  <sheetProtection sheet="1" objects="1" scenarios="1" selectLockedCells="1"/>
  <printOptions horizontalCentered="1"/>
  <pageMargins left="0.7" right="0.7" top="0.75" bottom="0.75" header="0.3" footer="0.3"/>
  <pageSetup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pane="bottomLeft" activeCell="B3" sqref="B3"/>
    </sheetView>
  </sheetViews>
  <sheetFormatPr defaultColWidth="9.140625" defaultRowHeight="12.75" x14ac:dyDescent="0.2"/>
  <cols>
    <col min="1" max="1" width="68.140625" style="115" bestFit="1" customWidth="1"/>
    <col min="2" max="2" width="35" style="115" bestFit="1" customWidth="1"/>
    <col min="3" max="5" width="35.140625" style="133" customWidth="1"/>
    <col min="6" max="7" width="40.42578125" style="115" customWidth="1"/>
    <col min="8" max="8" width="9.140625" style="115"/>
    <col min="9" max="9" width="1.42578125" style="116" bestFit="1" customWidth="1"/>
    <col min="10" max="10" width="1.42578125" style="115" bestFit="1" customWidth="1"/>
    <col min="11" max="16384" width="9.140625" style="115"/>
  </cols>
  <sheetData>
    <row r="1" spans="1:9" s="4" customFormat="1" ht="32.25" customHeight="1" x14ac:dyDescent="0.3">
      <c r="A1" s="256" t="s">
        <v>104</v>
      </c>
      <c r="B1" s="257"/>
      <c r="C1" s="257"/>
      <c r="D1" s="257"/>
      <c r="E1" s="257"/>
      <c r="F1" s="257"/>
      <c r="G1" s="258"/>
    </row>
    <row r="2" spans="1:9" s="5" customFormat="1" ht="20.25" x14ac:dyDescent="0.3">
      <c r="A2" s="92" t="s">
        <v>55</v>
      </c>
      <c r="B2" s="259" t="str">
        <f>IF(Financement!B2=0,"",Financement!B2)</f>
        <v/>
      </c>
      <c r="C2" s="259"/>
      <c r="D2" s="259"/>
      <c r="E2" s="259"/>
      <c r="F2" s="259"/>
      <c r="G2" s="260"/>
    </row>
    <row r="3" spans="1:9" s="5" customFormat="1" ht="20.25" x14ac:dyDescent="0.3">
      <c r="A3" s="93" t="s">
        <v>56</v>
      </c>
      <c r="B3" s="89"/>
      <c r="C3" s="95"/>
      <c r="D3" s="96"/>
      <c r="E3" s="96"/>
      <c r="F3" s="97"/>
      <c r="G3" s="98"/>
    </row>
    <row r="4" spans="1:9" s="2" customFormat="1" ht="66.75" customHeight="1" thickBot="1" x14ac:dyDescent="0.25">
      <c r="A4" s="94" t="s">
        <v>22</v>
      </c>
      <c r="B4" s="261" t="s">
        <v>89</v>
      </c>
      <c r="C4" s="262"/>
      <c r="D4" s="262"/>
      <c r="E4" s="262"/>
      <c r="F4" s="262"/>
      <c r="G4" s="263"/>
    </row>
    <row r="5" spans="1:9" ht="13.5" thickBot="1" x14ac:dyDescent="0.25">
      <c r="A5" s="99"/>
      <c r="B5" s="100"/>
      <c r="C5" s="101"/>
      <c r="D5" s="102"/>
      <c r="E5" s="102"/>
      <c r="F5" s="103"/>
      <c r="G5" s="104"/>
    </row>
    <row r="6" spans="1:9" s="117" customFormat="1" ht="20.25" x14ac:dyDescent="0.3">
      <c r="A6" s="105" t="s">
        <v>48</v>
      </c>
      <c r="B6" s="106" t="str">
        <f>IF(B3=0,"",B3)</f>
        <v/>
      </c>
      <c r="C6" s="107"/>
      <c r="D6" s="107"/>
      <c r="E6" s="107"/>
      <c r="F6" s="108"/>
      <c r="G6" s="109"/>
      <c r="I6" s="118"/>
    </row>
    <row r="7" spans="1:9" s="119" customFormat="1" ht="63.75" thickBot="1" x14ac:dyDescent="0.25">
      <c r="A7" s="110" t="s">
        <v>57</v>
      </c>
      <c r="B7" s="111" t="s">
        <v>68</v>
      </c>
      <c r="C7" s="202" t="s">
        <v>49</v>
      </c>
      <c r="D7" s="203" t="s">
        <v>28</v>
      </c>
      <c r="E7" s="203" t="s">
        <v>69</v>
      </c>
      <c r="F7" s="111" t="s">
        <v>70</v>
      </c>
      <c r="G7" s="112" t="s">
        <v>71</v>
      </c>
      <c r="I7" s="120"/>
    </row>
    <row r="8" spans="1:9" s="121" customFormat="1" ht="15.75" x14ac:dyDescent="0.2">
      <c r="A8" s="136"/>
      <c r="B8" s="137"/>
      <c r="C8" s="138"/>
      <c r="D8" s="139"/>
      <c r="E8" s="140"/>
      <c r="F8" s="137"/>
      <c r="G8" s="141"/>
      <c r="I8" s="122"/>
    </row>
    <row r="9" spans="1:9" s="121" customFormat="1" ht="15.75" x14ac:dyDescent="0.2">
      <c r="A9" s="198"/>
      <c r="B9" s="142"/>
      <c r="C9" s="143">
        <v>0</v>
      </c>
      <c r="D9" s="143">
        <v>0</v>
      </c>
      <c r="E9" s="144">
        <f>SUM(C9:D9)</f>
        <v>0</v>
      </c>
      <c r="F9" s="142"/>
      <c r="G9" s="145"/>
      <c r="I9" s="122"/>
    </row>
    <row r="10" spans="1:9" s="121" customFormat="1" ht="15.75" x14ac:dyDescent="0.2">
      <c r="A10" s="199"/>
      <c r="B10" s="146"/>
      <c r="C10" s="147">
        <v>0</v>
      </c>
      <c r="D10" s="147">
        <v>0</v>
      </c>
      <c r="E10" s="144">
        <f t="shared" ref="E10:E17" si="0">SUM(C10:D10)</f>
        <v>0</v>
      </c>
      <c r="F10" s="146"/>
      <c r="G10" s="148"/>
      <c r="I10" s="122"/>
    </row>
    <row r="11" spans="1:9" s="121" customFormat="1" ht="15.75" x14ac:dyDescent="0.2">
      <c r="A11" s="199"/>
      <c r="B11" s="146"/>
      <c r="C11" s="147">
        <v>0</v>
      </c>
      <c r="D11" s="147">
        <v>0</v>
      </c>
      <c r="E11" s="144">
        <f t="shared" si="0"/>
        <v>0</v>
      </c>
      <c r="F11" s="146"/>
      <c r="G11" s="148"/>
      <c r="I11" s="122"/>
    </row>
    <row r="12" spans="1:9" s="121" customFormat="1" ht="15.75" x14ac:dyDescent="0.2">
      <c r="A12" s="199"/>
      <c r="B12" s="146"/>
      <c r="C12" s="147">
        <v>0</v>
      </c>
      <c r="D12" s="147">
        <v>0</v>
      </c>
      <c r="E12" s="144">
        <f t="shared" si="0"/>
        <v>0</v>
      </c>
      <c r="F12" s="146"/>
      <c r="G12" s="148"/>
      <c r="I12" s="122"/>
    </row>
    <row r="13" spans="1:9" s="121" customFormat="1" ht="15.75" x14ac:dyDescent="0.2">
      <c r="A13" s="199"/>
      <c r="B13" s="146"/>
      <c r="C13" s="147">
        <v>0</v>
      </c>
      <c r="D13" s="147">
        <v>0</v>
      </c>
      <c r="E13" s="144">
        <f t="shared" si="0"/>
        <v>0</v>
      </c>
      <c r="F13" s="146"/>
      <c r="G13" s="148"/>
      <c r="I13" s="122"/>
    </row>
    <row r="14" spans="1:9" s="121" customFormat="1" ht="15.75" x14ac:dyDescent="0.2">
      <c r="A14" s="199"/>
      <c r="B14" s="146"/>
      <c r="C14" s="147">
        <v>0</v>
      </c>
      <c r="D14" s="147">
        <v>0</v>
      </c>
      <c r="E14" s="144">
        <f t="shared" si="0"/>
        <v>0</v>
      </c>
      <c r="F14" s="146"/>
      <c r="G14" s="148"/>
      <c r="I14" s="122"/>
    </row>
    <row r="15" spans="1:9" s="121" customFormat="1" ht="15.75" x14ac:dyDescent="0.2">
      <c r="A15" s="199"/>
      <c r="B15" s="146"/>
      <c r="C15" s="147">
        <v>0</v>
      </c>
      <c r="D15" s="147">
        <v>0</v>
      </c>
      <c r="E15" s="144">
        <f t="shared" si="0"/>
        <v>0</v>
      </c>
      <c r="F15" s="146"/>
      <c r="G15" s="148"/>
      <c r="I15" s="122"/>
    </row>
    <row r="16" spans="1:9" s="121" customFormat="1" ht="15.75" x14ac:dyDescent="0.2">
      <c r="A16" s="199"/>
      <c r="B16" s="146"/>
      <c r="C16" s="147">
        <v>0</v>
      </c>
      <c r="D16" s="147">
        <v>0</v>
      </c>
      <c r="E16" s="144">
        <f t="shared" si="0"/>
        <v>0</v>
      </c>
      <c r="F16" s="146"/>
      <c r="G16" s="148"/>
      <c r="I16" s="122"/>
    </row>
    <row r="17" spans="1:9" s="121" customFormat="1" ht="15.75" x14ac:dyDescent="0.2">
      <c r="A17" s="200"/>
      <c r="B17" s="149"/>
      <c r="C17" s="147">
        <v>0</v>
      </c>
      <c r="D17" s="147">
        <v>0</v>
      </c>
      <c r="E17" s="144">
        <f t="shared" si="0"/>
        <v>0</v>
      </c>
      <c r="F17" s="149"/>
      <c r="G17" s="150"/>
      <c r="I17" s="122"/>
    </row>
    <row r="18" spans="1:9" s="123" customFormat="1" ht="16.5" thickBot="1" x14ac:dyDescent="0.25">
      <c r="A18" s="134" t="s">
        <v>67</v>
      </c>
      <c r="B18" s="151"/>
      <c r="C18" s="152">
        <f>SUM(C9:C17)</f>
        <v>0</v>
      </c>
      <c r="D18" s="152">
        <f>SUM(D9:D17)</f>
        <v>0</v>
      </c>
      <c r="E18" s="153">
        <f>SUM(E9:E17)</f>
        <v>0</v>
      </c>
      <c r="F18" s="151"/>
      <c r="G18" s="154"/>
      <c r="I18" s="124"/>
    </row>
    <row r="19" spans="1:9" s="121" customFormat="1" ht="15.75" x14ac:dyDescent="0.2">
      <c r="A19" s="155"/>
      <c r="B19" s="156"/>
      <c r="C19" s="157"/>
      <c r="D19" s="157"/>
      <c r="E19" s="158"/>
      <c r="F19" s="159"/>
      <c r="G19" s="160"/>
      <c r="I19" s="122"/>
    </row>
    <row r="20" spans="1:9" s="121" customFormat="1" ht="15.75" x14ac:dyDescent="0.2">
      <c r="A20" s="198"/>
      <c r="B20" s="142"/>
      <c r="C20" s="143">
        <v>0</v>
      </c>
      <c r="D20" s="143">
        <v>0</v>
      </c>
      <c r="E20" s="144">
        <f>SUM(C20:D20)</f>
        <v>0</v>
      </c>
      <c r="F20" s="142"/>
      <c r="G20" s="145"/>
      <c r="I20" s="122"/>
    </row>
    <row r="21" spans="1:9" s="121" customFormat="1" ht="15.75" x14ac:dyDescent="0.2">
      <c r="A21" s="199"/>
      <c r="B21" s="146"/>
      <c r="C21" s="147">
        <v>0</v>
      </c>
      <c r="D21" s="147">
        <v>0</v>
      </c>
      <c r="E21" s="144">
        <f t="shared" ref="E21:E27" si="1">SUM(C21:D21)</f>
        <v>0</v>
      </c>
      <c r="F21" s="146"/>
      <c r="G21" s="148"/>
      <c r="I21" s="122"/>
    </row>
    <row r="22" spans="1:9" s="121" customFormat="1" ht="15.75" x14ac:dyDescent="0.2">
      <c r="A22" s="199"/>
      <c r="B22" s="146"/>
      <c r="C22" s="147">
        <v>0</v>
      </c>
      <c r="D22" s="147">
        <v>0</v>
      </c>
      <c r="E22" s="144">
        <f t="shared" si="1"/>
        <v>0</v>
      </c>
      <c r="F22" s="146"/>
      <c r="G22" s="148"/>
      <c r="I22" s="122"/>
    </row>
    <row r="23" spans="1:9" s="121" customFormat="1" ht="15.75" x14ac:dyDescent="0.2">
      <c r="A23" s="199"/>
      <c r="B23" s="146"/>
      <c r="C23" s="147">
        <v>0</v>
      </c>
      <c r="D23" s="147">
        <v>0</v>
      </c>
      <c r="E23" s="144">
        <f t="shared" si="1"/>
        <v>0</v>
      </c>
      <c r="F23" s="146"/>
      <c r="G23" s="148"/>
      <c r="I23" s="122"/>
    </row>
    <row r="24" spans="1:9" s="121" customFormat="1" ht="15.75" x14ac:dyDescent="0.2">
      <c r="A24" s="199"/>
      <c r="B24" s="146"/>
      <c r="C24" s="147">
        <v>0</v>
      </c>
      <c r="D24" s="147">
        <v>0</v>
      </c>
      <c r="E24" s="144">
        <f t="shared" si="1"/>
        <v>0</v>
      </c>
      <c r="F24" s="146"/>
      <c r="G24" s="148"/>
      <c r="I24" s="122"/>
    </row>
    <row r="25" spans="1:9" s="121" customFormat="1" ht="15.75" x14ac:dyDescent="0.2">
      <c r="A25" s="199"/>
      <c r="B25" s="146"/>
      <c r="C25" s="147">
        <v>0</v>
      </c>
      <c r="D25" s="147">
        <v>0</v>
      </c>
      <c r="E25" s="144">
        <f t="shared" si="1"/>
        <v>0</v>
      </c>
      <c r="F25" s="146"/>
      <c r="G25" s="148"/>
      <c r="I25" s="122"/>
    </row>
    <row r="26" spans="1:9" s="121" customFormat="1" ht="15.75" x14ac:dyDescent="0.2">
      <c r="A26" s="199"/>
      <c r="B26" s="146"/>
      <c r="C26" s="147">
        <v>0</v>
      </c>
      <c r="D26" s="147">
        <v>0</v>
      </c>
      <c r="E26" s="144">
        <f t="shared" si="1"/>
        <v>0</v>
      </c>
      <c r="F26" s="146"/>
      <c r="G26" s="148"/>
      <c r="I26" s="122"/>
    </row>
    <row r="27" spans="1:9" s="121" customFormat="1" ht="15.75" x14ac:dyDescent="0.2">
      <c r="A27" s="199"/>
      <c r="B27" s="146"/>
      <c r="C27" s="147">
        <v>0</v>
      </c>
      <c r="D27" s="147">
        <v>0</v>
      </c>
      <c r="E27" s="144">
        <f t="shared" si="1"/>
        <v>0</v>
      </c>
      <c r="F27" s="149"/>
      <c r="G27" s="150"/>
      <c r="I27" s="122"/>
    </row>
    <row r="28" spans="1:9" s="123" customFormat="1" ht="16.5" thickBot="1" x14ac:dyDescent="0.25">
      <c r="A28" s="134" t="s">
        <v>67</v>
      </c>
      <c r="B28" s="151"/>
      <c r="C28" s="152">
        <f>SUM(C20:C27)</f>
        <v>0</v>
      </c>
      <c r="D28" s="152">
        <f>SUM(D20:D27)</f>
        <v>0</v>
      </c>
      <c r="E28" s="153">
        <f>SUM(E20:E27)</f>
        <v>0</v>
      </c>
      <c r="F28" s="161"/>
      <c r="G28" s="162"/>
      <c r="I28" s="124"/>
    </row>
    <row r="29" spans="1:9" s="121" customFormat="1" ht="15.75" x14ac:dyDescent="0.2">
      <c r="A29" s="155"/>
      <c r="B29" s="156"/>
      <c r="C29" s="157"/>
      <c r="D29" s="157"/>
      <c r="E29" s="158"/>
      <c r="F29" s="159"/>
      <c r="G29" s="163"/>
      <c r="I29" s="122"/>
    </row>
    <row r="30" spans="1:9" s="121" customFormat="1" ht="15.75" x14ac:dyDescent="0.2">
      <c r="A30" s="198"/>
      <c r="B30" s="142"/>
      <c r="C30" s="143">
        <v>0</v>
      </c>
      <c r="D30" s="143">
        <v>0</v>
      </c>
      <c r="E30" s="144">
        <f>SUM(C30:D30)</f>
        <v>0</v>
      </c>
      <c r="F30" s="142"/>
      <c r="G30" s="145"/>
      <c r="I30" s="122"/>
    </row>
    <row r="31" spans="1:9" s="121" customFormat="1" ht="15.75" x14ac:dyDescent="0.2">
      <c r="A31" s="199"/>
      <c r="B31" s="146"/>
      <c r="C31" s="147">
        <v>0</v>
      </c>
      <c r="D31" s="147">
        <v>0</v>
      </c>
      <c r="E31" s="144">
        <f t="shared" ref="E31:E38" si="2">SUM(C31:D31)</f>
        <v>0</v>
      </c>
      <c r="F31" s="146"/>
      <c r="G31" s="148"/>
      <c r="I31" s="122"/>
    </row>
    <row r="32" spans="1:9" s="121" customFormat="1" ht="15.75" x14ac:dyDescent="0.2">
      <c r="A32" s="199"/>
      <c r="B32" s="146"/>
      <c r="C32" s="147">
        <v>0</v>
      </c>
      <c r="D32" s="147">
        <v>0</v>
      </c>
      <c r="E32" s="144">
        <f t="shared" si="2"/>
        <v>0</v>
      </c>
      <c r="F32" s="146"/>
      <c r="G32" s="148"/>
      <c r="I32" s="122"/>
    </row>
    <row r="33" spans="1:9" s="121" customFormat="1" ht="15.75" x14ac:dyDescent="0.2">
      <c r="A33" s="199"/>
      <c r="B33" s="146"/>
      <c r="C33" s="147">
        <v>0</v>
      </c>
      <c r="D33" s="147">
        <v>0</v>
      </c>
      <c r="E33" s="144">
        <f t="shared" si="2"/>
        <v>0</v>
      </c>
      <c r="F33" s="146"/>
      <c r="G33" s="148"/>
      <c r="I33" s="122"/>
    </row>
    <row r="34" spans="1:9" s="121" customFormat="1" ht="15.75" x14ac:dyDescent="0.2">
      <c r="A34" s="199"/>
      <c r="B34" s="146"/>
      <c r="C34" s="147">
        <v>0</v>
      </c>
      <c r="D34" s="147">
        <v>0</v>
      </c>
      <c r="E34" s="144">
        <f t="shared" si="2"/>
        <v>0</v>
      </c>
      <c r="F34" s="146"/>
      <c r="G34" s="148"/>
      <c r="I34" s="122"/>
    </row>
    <row r="35" spans="1:9" s="121" customFormat="1" ht="15.75" x14ac:dyDescent="0.2">
      <c r="A35" s="199"/>
      <c r="B35" s="146"/>
      <c r="C35" s="147">
        <v>0</v>
      </c>
      <c r="D35" s="147">
        <v>0</v>
      </c>
      <c r="E35" s="144">
        <f t="shared" si="2"/>
        <v>0</v>
      </c>
      <c r="F35" s="146"/>
      <c r="G35" s="148"/>
      <c r="I35" s="122"/>
    </row>
    <row r="36" spans="1:9" s="121" customFormat="1" ht="15.75" x14ac:dyDescent="0.2">
      <c r="A36" s="199"/>
      <c r="B36" s="146"/>
      <c r="C36" s="147">
        <v>0</v>
      </c>
      <c r="D36" s="147">
        <v>0</v>
      </c>
      <c r="E36" s="144">
        <f t="shared" si="2"/>
        <v>0</v>
      </c>
      <c r="F36" s="146"/>
      <c r="G36" s="148"/>
      <c r="I36" s="122"/>
    </row>
    <row r="37" spans="1:9" s="121" customFormat="1" ht="15.75" x14ac:dyDescent="0.2">
      <c r="A37" s="199"/>
      <c r="B37" s="146"/>
      <c r="C37" s="147">
        <v>0</v>
      </c>
      <c r="D37" s="147">
        <v>0</v>
      </c>
      <c r="E37" s="144">
        <f t="shared" si="2"/>
        <v>0</v>
      </c>
      <c r="F37" s="146"/>
      <c r="G37" s="148"/>
      <c r="I37" s="122"/>
    </row>
    <row r="38" spans="1:9" s="121" customFormat="1" ht="15.75" x14ac:dyDescent="0.2">
      <c r="A38" s="199"/>
      <c r="B38" s="146"/>
      <c r="C38" s="147">
        <v>0</v>
      </c>
      <c r="D38" s="147">
        <v>0</v>
      </c>
      <c r="E38" s="144">
        <f t="shared" si="2"/>
        <v>0</v>
      </c>
      <c r="F38" s="149"/>
      <c r="G38" s="150"/>
      <c r="I38" s="122"/>
    </row>
    <row r="39" spans="1:9" s="123" customFormat="1" ht="16.5" thickBot="1" x14ac:dyDescent="0.25">
      <c r="A39" s="134" t="s">
        <v>67</v>
      </c>
      <c r="B39" s="151"/>
      <c r="C39" s="152">
        <f>SUM(C30:C38)</f>
        <v>0</v>
      </c>
      <c r="D39" s="152">
        <f>SUM(D30:D38)</f>
        <v>0</v>
      </c>
      <c r="E39" s="153">
        <f>SUM(E30:E38)</f>
        <v>0</v>
      </c>
      <c r="F39" s="161"/>
      <c r="G39" s="162"/>
      <c r="I39" s="124"/>
    </row>
    <row r="40" spans="1:9" s="121" customFormat="1" ht="15.75" x14ac:dyDescent="0.2">
      <c r="A40" s="155"/>
      <c r="B40" s="156"/>
      <c r="C40" s="157"/>
      <c r="D40" s="157"/>
      <c r="E40" s="158"/>
      <c r="F40" s="159"/>
      <c r="G40" s="163"/>
      <c r="I40" s="122"/>
    </row>
    <row r="41" spans="1:9" s="121" customFormat="1" ht="15.75" x14ac:dyDescent="0.2">
      <c r="A41" s="198"/>
      <c r="B41" s="142"/>
      <c r="C41" s="143">
        <v>0</v>
      </c>
      <c r="D41" s="143">
        <v>0</v>
      </c>
      <c r="E41" s="144">
        <f>SUM(C41:D41)</f>
        <v>0</v>
      </c>
      <c r="F41" s="142"/>
      <c r="G41" s="145"/>
      <c r="I41" s="122"/>
    </row>
    <row r="42" spans="1:9" s="121" customFormat="1" ht="15.75" x14ac:dyDescent="0.2">
      <c r="A42" s="199"/>
      <c r="B42" s="146"/>
      <c r="C42" s="147">
        <v>0</v>
      </c>
      <c r="D42" s="147">
        <v>0</v>
      </c>
      <c r="E42" s="144">
        <f t="shared" ref="E42:E44" si="3">SUM(C42:D42)</f>
        <v>0</v>
      </c>
      <c r="F42" s="146"/>
      <c r="G42" s="148"/>
      <c r="I42" s="122"/>
    </row>
    <row r="43" spans="1:9" s="121" customFormat="1" ht="15.75" x14ac:dyDescent="0.2">
      <c r="A43" s="199"/>
      <c r="B43" s="146"/>
      <c r="C43" s="147">
        <v>0</v>
      </c>
      <c r="D43" s="147">
        <v>0</v>
      </c>
      <c r="E43" s="144">
        <f t="shared" si="3"/>
        <v>0</v>
      </c>
      <c r="F43" s="146"/>
      <c r="G43" s="148"/>
      <c r="I43" s="122"/>
    </row>
    <row r="44" spans="1:9" s="121" customFormat="1" ht="15.75" x14ac:dyDescent="0.2">
      <c r="A44" s="199"/>
      <c r="B44" s="146"/>
      <c r="C44" s="147">
        <v>0</v>
      </c>
      <c r="D44" s="147">
        <v>0</v>
      </c>
      <c r="E44" s="144">
        <f t="shared" si="3"/>
        <v>0</v>
      </c>
      <c r="F44" s="149"/>
      <c r="G44" s="150"/>
      <c r="I44" s="122"/>
    </row>
    <row r="45" spans="1:9" s="123" customFormat="1" ht="16.5" thickBot="1" x14ac:dyDescent="0.25">
      <c r="A45" s="135" t="s">
        <v>67</v>
      </c>
      <c r="B45" s="164"/>
      <c r="C45" s="165">
        <f>SUM(C41:C44)</f>
        <v>0</v>
      </c>
      <c r="D45" s="165">
        <f>SUM(D41:D44)</f>
        <v>0</v>
      </c>
      <c r="E45" s="166">
        <f>SUM(E41:E44)</f>
        <v>0</v>
      </c>
      <c r="F45" s="161"/>
      <c r="G45" s="162"/>
      <c r="I45" s="124"/>
    </row>
    <row r="46" spans="1:9" s="125" customFormat="1" ht="26.25" customHeight="1" thickBot="1" x14ac:dyDescent="0.25">
      <c r="A46" s="266" t="s">
        <v>66</v>
      </c>
      <c r="B46" s="267"/>
      <c r="C46" s="167">
        <f>SUM(C18,C28,C39,C45)</f>
        <v>0</v>
      </c>
      <c r="D46" s="167">
        <f>SUM(D18,D28,D39,D45)</f>
        <v>0</v>
      </c>
      <c r="E46" s="167">
        <f>SUM(C46:D46)</f>
        <v>0</v>
      </c>
      <c r="F46" s="168"/>
      <c r="G46" s="169"/>
      <c r="I46" s="126"/>
    </row>
    <row r="47" spans="1:9" s="121" customFormat="1" ht="31.5" x14ac:dyDescent="0.2">
      <c r="A47" s="201" t="s">
        <v>65</v>
      </c>
      <c r="B47" s="159"/>
      <c r="C47" s="170"/>
      <c r="D47" s="170"/>
      <c r="E47" s="171"/>
      <c r="F47" s="159"/>
      <c r="G47" s="163"/>
      <c r="I47" s="122"/>
    </row>
    <row r="48" spans="1:9" s="121" customFormat="1" ht="15.75" x14ac:dyDescent="0.2">
      <c r="A48" s="198"/>
      <c r="B48" s="142"/>
      <c r="C48" s="143">
        <v>0</v>
      </c>
      <c r="D48" s="143">
        <v>0</v>
      </c>
      <c r="E48" s="144">
        <f>SUM(C48:D48)</f>
        <v>0</v>
      </c>
      <c r="F48" s="142"/>
      <c r="G48" s="145"/>
      <c r="I48" s="122"/>
    </row>
    <row r="49" spans="1:10 16384:16384" s="121" customFormat="1" ht="15.75" x14ac:dyDescent="0.2">
      <c r="A49" s="199"/>
      <c r="B49" s="146"/>
      <c r="C49" s="147">
        <v>0</v>
      </c>
      <c r="D49" s="147">
        <v>0</v>
      </c>
      <c r="E49" s="144">
        <f t="shared" ref="E49:E51" si="4">SUM(C49:D49)</f>
        <v>0</v>
      </c>
      <c r="F49" s="146"/>
      <c r="G49" s="148"/>
      <c r="I49" s="122"/>
      <c r="XFD49" s="121">
        <f>SUM(A49:XFC49)</f>
        <v>0</v>
      </c>
    </row>
    <row r="50" spans="1:10 16384:16384" s="121" customFormat="1" ht="15.75" x14ac:dyDescent="0.2">
      <c r="A50" s="199"/>
      <c r="B50" s="146"/>
      <c r="C50" s="147">
        <v>0</v>
      </c>
      <c r="D50" s="147">
        <v>0</v>
      </c>
      <c r="E50" s="144">
        <f t="shared" si="4"/>
        <v>0</v>
      </c>
      <c r="F50" s="146"/>
      <c r="G50" s="148"/>
      <c r="I50" s="122"/>
    </row>
    <row r="51" spans="1:10 16384:16384" s="121" customFormat="1" ht="15.75" x14ac:dyDescent="0.2">
      <c r="A51" s="199"/>
      <c r="B51" s="146"/>
      <c r="C51" s="147">
        <v>0</v>
      </c>
      <c r="D51" s="147">
        <v>0</v>
      </c>
      <c r="E51" s="144">
        <f t="shared" si="4"/>
        <v>0</v>
      </c>
      <c r="F51" s="149"/>
      <c r="G51" s="150"/>
      <c r="I51" s="122" t="s">
        <v>2</v>
      </c>
      <c r="J51" s="121" t="s">
        <v>2</v>
      </c>
    </row>
    <row r="52" spans="1:10 16384:16384" s="123" customFormat="1" ht="16.5" thickBot="1" x14ac:dyDescent="0.25">
      <c r="A52" s="134" t="s">
        <v>67</v>
      </c>
      <c r="B52" s="151"/>
      <c r="C52" s="152">
        <f>SUM(C48:C51)</f>
        <v>0</v>
      </c>
      <c r="D52" s="152">
        <f>SUM(D48:D51)</f>
        <v>0</v>
      </c>
      <c r="E52" s="153">
        <f>SUM(E48:E51)</f>
        <v>0</v>
      </c>
      <c r="F52" s="161"/>
      <c r="G52" s="162"/>
      <c r="I52" s="124"/>
    </row>
    <row r="53" spans="1:10 16384:16384" s="127" customFormat="1" ht="23.25" customHeight="1" x14ac:dyDescent="0.2">
      <c r="A53" s="172" t="s">
        <v>0</v>
      </c>
      <c r="B53" s="173"/>
      <c r="C53" s="174">
        <f>SUM(C18,C28,C39,C45,C52)</f>
        <v>0</v>
      </c>
      <c r="D53" s="174">
        <f>SUM(D18,D28,D39,D45,D52)</f>
        <v>0</v>
      </c>
      <c r="E53" s="174">
        <f>SUM(C53:D53)</f>
        <v>0</v>
      </c>
      <c r="F53" s="175"/>
      <c r="G53" s="176"/>
      <c r="I53" s="128"/>
    </row>
    <row r="54" spans="1:10 16384:16384" s="121" customFormat="1" ht="16.5" thickBot="1" x14ac:dyDescent="0.25">
      <c r="A54" s="177"/>
      <c r="B54" s="178"/>
      <c r="C54" s="178"/>
      <c r="D54" s="179"/>
      <c r="E54" s="179"/>
      <c r="F54" s="179"/>
      <c r="G54" s="180"/>
      <c r="I54" s="122"/>
    </row>
    <row r="55" spans="1:10 16384:16384" s="121" customFormat="1" ht="21" thickBot="1" x14ac:dyDescent="0.25">
      <c r="A55" s="177"/>
      <c r="B55" s="190"/>
      <c r="C55" s="264" t="s">
        <v>88</v>
      </c>
      <c r="D55" s="265"/>
      <c r="E55" s="194">
        <v>0</v>
      </c>
      <c r="F55" s="191"/>
      <c r="G55" s="180"/>
      <c r="I55" s="122"/>
    </row>
    <row r="56" spans="1:10 16384:16384" s="121" customFormat="1" ht="21" thickBot="1" x14ac:dyDescent="0.25">
      <c r="A56" s="177"/>
      <c r="B56" s="190"/>
      <c r="C56" s="193"/>
      <c r="D56" s="193"/>
      <c r="E56" s="192"/>
      <c r="F56" s="191"/>
      <c r="G56" s="180"/>
      <c r="I56" s="122"/>
    </row>
    <row r="57" spans="1:10 16384:16384" s="121" customFormat="1" ht="21" thickBot="1" x14ac:dyDescent="0.25">
      <c r="A57" s="177"/>
      <c r="B57" s="190"/>
      <c r="C57" s="195" t="s">
        <v>73</v>
      </c>
      <c r="D57" s="197"/>
      <c r="E57" s="196">
        <f>IF(E53=0,0,D53/E53)</f>
        <v>0</v>
      </c>
      <c r="F57" s="191" t="s">
        <v>74</v>
      </c>
      <c r="G57" s="180"/>
      <c r="I57" s="122"/>
    </row>
    <row r="58" spans="1:10 16384:16384" s="121" customFormat="1" ht="21" thickBot="1" x14ac:dyDescent="0.25">
      <c r="A58" s="181"/>
      <c r="B58" s="182"/>
      <c r="C58" s="195" t="s">
        <v>72</v>
      </c>
      <c r="D58" s="197"/>
      <c r="E58" s="196">
        <f>IF(E53=0,0,'Budget - Activité 7'!$E$52/E46)</f>
        <v>0</v>
      </c>
      <c r="F58" s="183" t="s">
        <v>75</v>
      </c>
      <c r="G58" s="184"/>
      <c r="I58" s="122"/>
    </row>
    <row r="59" spans="1:10 16384:16384" s="121" customFormat="1" ht="18.75" thickBot="1" x14ac:dyDescent="0.3">
      <c r="A59" s="113"/>
      <c r="B59" s="113"/>
      <c r="C59" s="114"/>
      <c r="D59" s="114"/>
      <c r="E59" s="114"/>
      <c r="F59" s="113"/>
      <c r="G59" s="113"/>
      <c r="I59" s="122"/>
    </row>
    <row r="60" spans="1:10 16384:16384" s="129" customFormat="1" ht="31.5" customHeight="1" x14ac:dyDescent="0.2">
      <c r="A60" s="271" t="s">
        <v>58</v>
      </c>
      <c r="B60" s="272"/>
      <c r="C60" s="272"/>
      <c r="D60" s="272"/>
      <c r="E60" s="272"/>
      <c r="F60" s="272"/>
      <c r="G60" s="273"/>
      <c r="I60" s="130"/>
    </row>
    <row r="61" spans="1:10 16384:16384" s="131" customFormat="1" ht="18" x14ac:dyDescent="0.2">
      <c r="A61" s="268" t="s">
        <v>59</v>
      </c>
      <c r="B61" s="269"/>
      <c r="C61" s="269"/>
      <c r="D61" s="269"/>
      <c r="E61" s="269"/>
      <c r="F61" s="269"/>
      <c r="G61" s="270"/>
      <c r="I61" s="132"/>
    </row>
    <row r="62" spans="1:10 16384:16384" s="129" customFormat="1" ht="50.25" customHeight="1" x14ac:dyDescent="0.2">
      <c r="A62" s="253" t="s">
        <v>60</v>
      </c>
      <c r="B62" s="254"/>
      <c r="C62" s="254"/>
      <c r="D62" s="254"/>
      <c r="E62" s="254"/>
      <c r="F62" s="254"/>
      <c r="G62" s="255"/>
      <c r="I62" s="130"/>
    </row>
    <row r="63" spans="1:10 16384:16384" s="131" customFormat="1" ht="18" x14ac:dyDescent="0.2">
      <c r="A63" s="268" t="s">
        <v>61</v>
      </c>
      <c r="B63" s="269"/>
      <c r="C63" s="269"/>
      <c r="D63" s="269"/>
      <c r="E63" s="269"/>
      <c r="F63" s="269"/>
      <c r="G63" s="270"/>
      <c r="I63" s="132"/>
    </row>
    <row r="64" spans="1:10 16384:16384" s="129" customFormat="1" ht="17.25" customHeight="1" x14ac:dyDescent="0.2">
      <c r="A64" s="247" t="s">
        <v>62</v>
      </c>
      <c r="B64" s="248"/>
      <c r="C64" s="248"/>
      <c r="D64" s="248"/>
      <c r="E64" s="248"/>
      <c r="F64" s="248"/>
      <c r="G64" s="249"/>
      <c r="I64" s="130"/>
    </row>
    <row r="65" spans="1:9" s="131" customFormat="1" ht="18" x14ac:dyDescent="0.2">
      <c r="A65" s="268" t="s">
        <v>63</v>
      </c>
      <c r="B65" s="269"/>
      <c r="C65" s="269"/>
      <c r="D65" s="269"/>
      <c r="E65" s="269"/>
      <c r="F65" s="269"/>
      <c r="G65" s="270"/>
      <c r="I65" s="132"/>
    </row>
    <row r="66" spans="1:9" s="129" customFormat="1" ht="31.5" customHeight="1" thickBot="1" x14ac:dyDescent="0.25">
      <c r="A66" s="250" t="s">
        <v>64</v>
      </c>
      <c r="B66" s="251"/>
      <c r="C66" s="251"/>
      <c r="D66" s="251"/>
      <c r="E66" s="251"/>
      <c r="F66" s="251"/>
      <c r="G66" s="252"/>
      <c r="I66" s="130"/>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1" priority="1" operator="equal">
      <formula>0</formula>
    </cfRule>
    <cfRule type="cellIs" dxfId="0" priority="2" operator="greaterThan">
      <formula>0.25</formula>
    </cfRule>
  </conditionalFormatting>
  <dataValidations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57" fitToHeight="0" orientation="landscape" r:id="rId1"/>
  <headerFooter>
    <oddFooter>&amp;L&amp;A&amp;R&amp;P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showGridLines="0" zoomScale="90" zoomScaleNormal="90" zoomScaleSheetLayoutView="100" workbookViewId="0">
      <selection activeCell="B2" sqref="B2:C2"/>
    </sheetView>
  </sheetViews>
  <sheetFormatPr defaultColWidth="9.140625" defaultRowHeight="15" x14ac:dyDescent="0.2"/>
  <cols>
    <col min="1" max="1" width="77.7109375" style="28" customWidth="1"/>
    <col min="2" max="2" width="24.7109375" style="28" bestFit="1" customWidth="1"/>
    <col min="3" max="3" width="45.7109375" style="28" customWidth="1"/>
    <col min="4" max="4" width="128.140625" style="46" customWidth="1"/>
    <col min="5" max="16384" width="9.140625" style="28"/>
  </cols>
  <sheetData>
    <row r="1" spans="1:14" s="34" customFormat="1" ht="69" customHeight="1" x14ac:dyDescent="0.3">
      <c r="A1" s="212" t="s">
        <v>98</v>
      </c>
      <c r="B1" s="213"/>
      <c r="C1" s="214"/>
      <c r="D1" s="42"/>
    </row>
    <row r="2" spans="1:14" s="35" customFormat="1" ht="20.25" x14ac:dyDescent="0.3">
      <c r="A2" s="13" t="s">
        <v>23</v>
      </c>
      <c r="B2" s="217"/>
      <c r="C2" s="218"/>
    </row>
    <row r="3" spans="1:14" ht="21.75" customHeight="1" x14ac:dyDescent="0.2">
      <c r="A3" s="43" t="s">
        <v>22</v>
      </c>
      <c r="B3" s="215" t="s">
        <v>21</v>
      </c>
      <c r="C3" s="216"/>
      <c r="D3" s="28"/>
    </row>
    <row r="4" spans="1:14" ht="16.5" thickBot="1" x14ac:dyDescent="0.3">
      <c r="A4" s="44"/>
      <c r="B4" s="45"/>
      <c r="C4" s="12"/>
    </row>
    <row r="5" spans="1:14" s="48" customFormat="1" ht="32.25" customHeight="1" x14ac:dyDescent="0.2">
      <c r="A5" s="221" t="s">
        <v>82</v>
      </c>
      <c r="B5" s="222"/>
      <c r="C5" s="223"/>
      <c r="D5" s="47"/>
    </row>
    <row r="6" spans="1:14" s="51" customFormat="1" ht="31.5" customHeight="1" x14ac:dyDescent="0.2">
      <c r="A6" s="61" t="s">
        <v>83</v>
      </c>
      <c r="B6" s="11" t="s">
        <v>18</v>
      </c>
      <c r="C6" s="49" t="s">
        <v>5</v>
      </c>
      <c r="D6" s="50" t="s">
        <v>10</v>
      </c>
    </row>
    <row r="7" spans="1:14" ht="36" customHeight="1" x14ac:dyDescent="0.2">
      <c r="A7" s="71" t="s">
        <v>90</v>
      </c>
      <c r="B7" s="85"/>
      <c r="C7" s="52"/>
      <c r="D7" s="204"/>
      <c r="E7" s="54"/>
      <c r="F7" s="54"/>
      <c r="G7" s="54"/>
      <c r="H7" s="54"/>
      <c r="I7" s="54"/>
      <c r="J7" s="54"/>
      <c r="K7" s="54"/>
      <c r="L7" s="54"/>
    </row>
    <row r="8" spans="1:14" ht="36" customHeight="1" x14ac:dyDescent="0.2">
      <c r="A8" s="71" t="s">
        <v>91</v>
      </c>
      <c r="B8" s="85"/>
      <c r="C8" s="52"/>
      <c r="D8" s="204"/>
      <c r="E8" s="54"/>
      <c r="F8" s="54"/>
      <c r="G8" s="54"/>
      <c r="H8" s="54"/>
      <c r="I8" s="54"/>
      <c r="J8" s="54"/>
      <c r="K8" s="54"/>
      <c r="L8" s="54"/>
    </row>
    <row r="9" spans="1:14" ht="133.5" customHeight="1" x14ac:dyDescent="0.2">
      <c r="A9" s="71" t="s">
        <v>94</v>
      </c>
      <c r="B9" s="209" t="e">
        <f>AVERAGE(B7:B8)</f>
        <v>#DIV/0!</v>
      </c>
      <c r="C9" s="210" t="e">
        <f>IF(B10=0,"", IF(B9&gt;999999.99,"VEUILLEZ CONSULTER LES EXIGENCES DU FONDS ONTARIEN D'INVESTISSEMENT DANS L'INDUSTRIE DE LA MUSIQUE","RÉUSSITE"))</f>
        <v>#DIV/0!</v>
      </c>
      <c r="D9" s="83" t="s">
        <v>96</v>
      </c>
      <c r="E9" s="54"/>
      <c r="F9" s="54"/>
      <c r="G9" s="54"/>
      <c r="H9" s="54"/>
      <c r="I9" s="54"/>
      <c r="J9" s="54"/>
      <c r="K9" s="54"/>
      <c r="L9" s="54"/>
    </row>
    <row r="10" spans="1:14" ht="33" customHeight="1" x14ac:dyDescent="0.2">
      <c r="A10" s="55" t="s">
        <v>76</v>
      </c>
      <c r="B10" s="7" t="e">
        <f>40%*AVERAGE(B7:B8)</f>
        <v>#DIV/0!</v>
      </c>
      <c r="C10" s="37"/>
      <c r="D10" s="63" t="s">
        <v>93</v>
      </c>
    </row>
    <row r="11" spans="1:14" s="46" customFormat="1" ht="69.75" customHeight="1" x14ac:dyDescent="0.2">
      <c r="A11" s="205" t="s">
        <v>81</v>
      </c>
      <c r="B11" s="206" t="e">
        <f>IF(B10=0,"",IF(B10&lt;10000,0,IF(B10&gt;=125000,125000,B10)))</f>
        <v>#DIV/0!</v>
      </c>
      <c r="C11" s="210" t="e">
        <f>IF(B10=0,"", IF(B11&gt;125000,"FAIL", IF(B11&lt;10000, "ÉCHEC", IF(C9="VEUILLEZ CONSULTER LES EXIGENCES DU FONDS ONTARIEN D'INVESTISSEMENT DANS L'INDUSTRIE DE LA MUSIQUE","VEUILLEZ VOUS RÉFÉRER AU TEXTE DU TEST CI-DESSUS", "RÉUSSITE"))))</f>
        <v>#DIV/0!</v>
      </c>
      <c r="D11" s="83" t="s">
        <v>95</v>
      </c>
    </row>
    <row r="12" spans="1:14" s="46" customFormat="1" ht="31.5" customHeight="1" thickBot="1" x14ac:dyDescent="0.25">
      <c r="A12" s="56"/>
      <c r="B12" s="57"/>
      <c r="C12" s="58"/>
      <c r="D12" s="59"/>
    </row>
    <row r="13" spans="1:14" s="48" customFormat="1" ht="32.25" customHeight="1" x14ac:dyDescent="0.2">
      <c r="A13" s="221" t="s">
        <v>19</v>
      </c>
      <c r="B13" s="222"/>
      <c r="C13" s="223"/>
      <c r="D13" s="60"/>
    </row>
    <row r="14" spans="1:14" s="51" customFormat="1" ht="31.5" customHeight="1" x14ac:dyDescent="0.2">
      <c r="A14" s="61" t="s">
        <v>17</v>
      </c>
      <c r="B14" s="11" t="s">
        <v>18</v>
      </c>
      <c r="C14" s="49" t="s">
        <v>6</v>
      </c>
      <c r="D14" s="50" t="s">
        <v>10</v>
      </c>
    </row>
    <row r="15" spans="1:14" ht="15.75" customHeight="1" x14ac:dyDescent="0.2">
      <c r="A15" s="62" t="s">
        <v>16</v>
      </c>
      <c r="B15" s="86"/>
      <c r="C15" s="87"/>
      <c r="D15" s="226" t="s">
        <v>77</v>
      </c>
      <c r="E15" s="54"/>
      <c r="F15" s="54"/>
      <c r="G15" s="54"/>
      <c r="H15" s="54"/>
      <c r="I15" s="54"/>
      <c r="J15" s="54"/>
      <c r="K15" s="54"/>
      <c r="L15" s="54"/>
      <c r="M15" s="54"/>
      <c r="N15" s="54"/>
    </row>
    <row r="16" spans="1:14" ht="15.75" customHeight="1" x14ac:dyDescent="0.2">
      <c r="A16" s="62" t="s">
        <v>15</v>
      </c>
      <c r="B16" s="86"/>
      <c r="C16" s="87"/>
      <c r="D16" s="227"/>
      <c r="E16" s="54"/>
      <c r="F16" s="54"/>
      <c r="G16" s="54"/>
      <c r="H16" s="54"/>
      <c r="I16" s="54"/>
      <c r="J16" s="54"/>
      <c r="K16" s="54"/>
      <c r="L16" s="54"/>
      <c r="M16" s="54"/>
      <c r="N16" s="54"/>
    </row>
    <row r="17" spans="1:14" ht="15.75" x14ac:dyDescent="0.2">
      <c r="A17" s="55" t="s">
        <v>14</v>
      </c>
      <c r="B17" s="86"/>
      <c r="C17" s="87"/>
      <c r="D17" s="53" t="s">
        <v>26</v>
      </c>
    </row>
    <row r="18" spans="1:14" ht="15.75" customHeight="1" x14ac:dyDescent="0.2">
      <c r="A18" s="62" t="s">
        <v>13</v>
      </c>
      <c r="B18" s="86"/>
      <c r="C18" s="87"/>
      <c r="D18" s="220" t="s">
        <v>27</v>
      </c>
    </row>
    <row r="19" spans="1:14" s="46" customFormat="1" x14ac:dyDescent="0.2">
      <c r="A19" s="62" t="s">
        <v>12</v>
      </c>
      <c r="B19" s="86"/>
      <c r="C19" s="87"/>
      <c r="D19" s="220"/>
    </row>
    <row r="20" spans="1:14" s="46" customFormat="1" ht="30.75" x14ac:dyDescent="0.2">
      <c r="A20" s="55" t="s">
        <v>80</v>
      </c>
      <c r="B20" s="211"/>
      <c r="C20" s="87"/>
      <c r="D20" s="83" t="s">
        <v>84</v>
      </c>
    </row>
    <row r="21" spans="1:14" s="46" customFormat="1" ht="31.5" customHeight="1" thickBot="1" x14ac:dyDescent="0.25">
      <c r="A21" s="185" t="s">
        <v>11</v>
      </c>
      <c r="B21" s="186">
        <f>SUM(B15:B20)</f>
        <v>0</v>
      </c>
      <c r="C21" s="88"/>
      <c r="D21" s="84" t="s">
        <v>25</v>
      </c>
    </row>
    <row r="22" spans="1:14" s="46" customFormat="1" ht="31.5" customHeight="1" thickBot="1" x14ac:dyDescent="0.25">
      <c r="A22" s="56"/>
      <c r="B22" s="57"/>
      <c r="C22" s="58"/>
      <c r="D22" s="59"/>
    </row>
    <row r="23" spans="1:14" s="48" customFormat="1" ht="32.25" customHeight="1" x14ac:dyDescent="0.2">
      <c r="A23" s="221" t="s">
        <v>20</v>
      </c>
      <c r="B23" s="222"/>
      <c r="C23" s="223"/>
      <c r="D23" s="60"/>
    </row>
    <row r="24" spans="1:14" s="51" customFormat="1" ht="31.5" customHeight="1" x14ac:dyDescent="0.2">
      <c r="A24" s="61" t="s">
        <v>17</v>
      </c>
      <c r="B24" s="64" t="s">
        <v>24</v>
      </c>
      <c r="C24" s="22" t="s">
        <v>5</v>
      </c>
      <c r="D24" s="50" t="s">
        <v>10</v>
      </c>
    </row>
    <row r="25" spans="1:14" ht="15.75" customHeight="1" x14ac:dyDescent="0.2">
      <c r="A25" s="62" t="s">
        <v>16</v>
      </c>
      <c r="B25" s="69" t="str">
        <f t="shared" ref="B25:B30" si="0">IF($B$21=0,"",B15/$B$21)</f>
        <v/>
      </c>
      <c r="C25" s="228" t="str">
        <f>IF(B21=0,"", IF(AND(B25&gt;0.1, SUM(B25:B26)&gt;0.25),"RÉUSSITE", "ÉCHEC"))</f>
        <v/>
      </c>
      <c r="D25" s="226" t="s">
        <v>92</v>
      </c>
      <c r="E25" s="54"/>
      <c r="F25" s="54"/>
      <c r="G25" s="54"/>
      <c r="H25" s="54"/>
      <c r="I25" s="54"/>
      <c r="J25" s="54"/>
      <c r="K25" s="54"/>
      <c r="L25" s="54"/>
      <c r="M25" s="54"/>
      <c r="N25" s="54"/>
    </row>
    <row r="26" spans="1:14" ht="15.75" customHeight="1" x14ac:dyDescent="0.2">
      <c r="A26" s="62" t="s">
        <v>15</v>
      </c>
      <c r="B26" s="69" t="str">
        <f t="shared" si="0"/>
        <v/>
      </c>
      <c r="C26" s="229"/>
      <c r="D26" s="227"/>
      <c r="E26" s="54"/>
      <c r="F26" s="54"/>
      <c r="G26" s="54"/>
      <c r="H26" s="54"/>
      <c r="I26" s="54"/>
      <c r="J26" s="54"/>
      <c r="K26" s="54"/>
      <c r="L26" s="54"/>
      <c r="M26" s="54"/>
      <c r="N26" s="54"/>
    </row>
    <row r="27" spans="1:14" ht="46.5" x14ac:dyDescent="0.2">
      <c r="A27" s="55" t="s">
        <v>14</v>
      </c>
      <c r="B27" s="70" t="str">
        <f t="shared" si="0"/>
        <v/>
      </c>
      <c r="C27" s="6" t="str">
        <f>IF(B21=0,"",IF(AND(B17='Sommaire du budget'!G23,B27&lt;=0.25),"RÉUSSITE","ÉCHEC"))</f>
        <v/>
      </c>
      <c r="D27" s="207" t="s">
        <v>85</v>
      </c>
    </row>
    <row r="28" spans="1:14" ht="15.75" customHeight="1" x14ac:dyDescent="0.2">
      <c r="A28" s="62" t="s">
        <v>13</v>
      </c>
      <c r="B28" s="69" t="str">
        <f t="shared" si="0"/>
        <v/>
      </c>
      <c r="C28" s="224" t="str">
        <f>IF(B21=0,"",IF(SUM(B28:B30)&lt;=0.5,"RÉUSSITE","ÉCHEC"))</f>
        <v/>
      </c>
      <c r="D28" s="219" t="s">
        <v>86</v>
      </c>
    </row>
    <row r="29" spans="1:14" s="46" customFormat="1" x14ac:dyDescent="0.2">
      <c r="A29" s="62" t="s">
        <v>12</v>
      </c>
      <c r="B29" s="69" t="str">
        <f t="shared" si="0"/>
        <v/>
      </c>
      <c r="C29" s="225"/>
      <c r="D29" s="219"/>
    </row>
    <row r="30" spans="1:14" s="46" customFormat="1" ht="107.25" x14ac:dyDescent="0.2">
      <c r="A30" s="55" t="s">
        <v>80</v>
      </c>
      <c r="B30" s="70" t="str">
        <f t="shared" si="0"/>
        <v/>
      </c>
      <c r="C30" s="189" t="str">
        <f>IF(B21=0,"",IF(AND(B20='Sommaire du budget'!G14,B20&lt;=B11,B30&lt;=0.5,SUM(B28:B30)&lt;=0.5),"RÉUSSITE","Veuillez remplir/vérifier la ou les feuilles de calcul du budget"))</f>
        <v/>
      </c>
      <c r="D30" s="63" t="s">
        <v>87</v>
      </c>
    </row>
    <row r="31" spans="1:14" s="46" customFormat="1" ht="31.5" customHeight="1" thickBot="1" x14ac:dyDescent="0.25">
      <c r="A31" s="185" t="s">
        <v>11</v>
      </c>
      <c r="B31" s="187" t="str">
        <f>IF(B21=0,"",SUM(B25:B30))</f>
        <v/>
      </c>
      <c r="C31" s="188" t="str">
        <f>IF(B21=0,"", IF(B21='Sommaire du budget'!E14, "RÉUSSITE","Veuillez remplir/vérifier la ou les feuilles de calcul du budget"))</f>
        <v/>
      </c>
      <c r="D31" s="208" t="s">
        <v>25</v>
      </c>
    </row>
    <row r="32" spans="1:14" s="46" customFormat="1" ht="15.75" x14ac:dyDescent="0.25">
      <c r="A32" s="65"/>
      <c r="B32" s="66"/>
      <c r="C32" s="66"/>
    </row>
    <row r="33" spans="1:3" s="46" customFormat="1" ht="15.75" x14ac:dyDescent="0.25">
      <c r="A33" s="65"/>
      <c r="B33" s="66"/>
      <c r="C33" s="66"/>
    </row>
    <row r="34" spans="1:3" s="46" customFormat="1" ht="15.75" x14ac:dyDescent="0.25">
      <c r="A34" s="65"/>
      <c r="B34" s="66"/>
      <c r="C34" s="66"/>
    </row>
    <row r="35" spans="1:3" s="46" customFormat="1" ht="15.75" x14ac:dyDescent="0.25">
      <c r="A35" s="65"/>
      <c r="B35" s="66"/>
      <c r="C35" s="66"/>
    </row>
    <row r="36" spans="1:3" s="46" customFormat="1" ht="15.75" x14ac:dyDescent="0.25">
      <c r="A36" s="65"/>
      <c r="B36" s="66"/>
      <c r="C36" s="66"/>
    </row>
    <row r="37" spans="1:3" s="46" customFormat="1" ht="15.75" x14ac:dyDescent="0.25">
      <c r="A37" s="65"/>
      <c r="B37" s="66"/>
      <c r="C37" s="66"/>
    </row>
    <row r="40" spans="1:3" s="46" customFormat="1" x14ac:dyDescent="0.2">
      <c r="B40" s="28"/>
      <c r="C40" s="28"/>
    </row>
    <row r="41" spans="1:3" s="46" customFormat="1" x14ac:dyDescent="0.2">
      <c r="B41" s="28"/>
      <c r="C41" s="28"/>
    </row>
    <row r="42" spans="1:3" s="46" customFormat="1" ht="15.75" x14ac:dyDescent="0.25">
      <c r="B42" s="67"/>
      <c r="C42" s="67"/>
    </row>
    <row r="43" spans="1:3" s="46" customFormat="1" x14ac:dyDescent="0.2">
      <c r="A43" s="28"/>
      <c r="B43" s="28"/>
      <c r="C43" s="28"/>
    </row>
    <row r="44" spans="1:3" s="46" customFormat="1" ht="15.75" hidden="1" x14ac:dyDescent="0.25">
      <c r="A44" s="68" t="s">
        <v>1</v>
      </c>
      <c r="B44" s="28"/>
      <c r="C44" s="28"/>
    </row>
    <row r="45" spans="1:3" s="46" customFormat="1" ht="15.75" hidden="1" x14ac:dyDescent="0.25">
      <c r="A45" s="68" t="s">
        <v>3</v>
      </c>
      <c r="B45" s="28"/>
      <c r="C45" s="28"/>
    </row>
    <row r="46" spans="1:3" s="46" customFormat="1" ht="15.75" hidden="1" x14ac:dyDescent="0.25">
      <c r="A46" s="68" t="s">
        <v>4</v>
      </c>
      <c r="B46" s="28"/>
      <c r="C46" s="28"/>
    </row>
  </sheetData>
  <sheetProtection sheet="1" objects="1" scenarios="1" insertRows="0" deleteRows="0" selectLockedCells="1"/>
  <mergeCells count="12">
    <mergeCell ref="A1:C1"/>
    <mergeCell ref="B3:C3"/>
    <mergeCell ref="B2:C2"/>
    <mergeCell ref="D28:D29"/>
    <mergeCell ref="D18:D19"/>
    <mergeCell ref="A23:C23"/>
    <mergeCell ref="A5:C5"/>
    <mergeCell ref="A13:C13"/>
    <mergeCell ref="C28:C29"/>
    <mergeCell ref="D15:D16"/>
    <mergeCell ref="D25:D26"/>
    <mergeCell ref="C25:C26"/>
  </mergeCells>
  <conditionalFormatting sqref="C24:C25 C30:C31 C27:C28">
    <cfRule type="containsText" dxfId="30" priority="29" operator="containsText" text="ÉCHEC">
      <formula>NOT(ISERROR(SEARCH("ÉCHEC",C24)))</formula>
    </cfRule>
  </conditionalFormatting>
  <conditionalFormatting sqref="B15:C20 C21 B2">
    <cfRule type="notContainsBlanks" dxfId="29" priority="19">
      <formula>LEN(TRIM(B2))&gt;0</formula>
    </cfRule>
  </conditionalFormatting>
  <conditionalFormatting sqref="C30:C31">
    <cfRule type="containsText" dxfId="28" priority="16" operator="containsText" text="Veuillez remplir/vérifier la ou les feuilles de calcul du budget">
      <formula>NOT(ISERROR(SEARCH("Veuillez remplir/vérifier la ou les feuilles de calcul du budget",C30)))</formula>
    </cfRule>
  </conditionalFormatting>
  <conditionalFormatting sqref="C28">
    <cfRule type="containsText" dxfId="27" priority="15" operator="containsText" text="Veuillez remplir/vérifier la ou les feuilles de calcul du budget">
      <formula>NOT(ISERROR(SEARCH("Veuillez remplir/vérifier la ou les feuilles de calcul du budget",C28)))</formula>
    </cfRule>
  </conditionalFormatting>
  <conditionalFormatting sqref="C7:C8 C10:C11">
    <cfRule type="containsText" dxfId="26" priority="12" operator="containsText" text="ÉCHEC">
      <formula>NOT(ISERROR(SEARCH("ÉCHEC",C7)))</formula>
    </cfRule>
  </conditionalFormatting>
  <conditionalFormatting sqref="B7:B8">
    <cfRule type="notContainsBlanks" dxfId="25" priority="10">
      <formula>LEN(TRIM(B7))&gt;0</formula>
    </cfRule>
  </conditionalFormatting>
  <conditionalFormatting sqref="B10">
    <cfRule type="containsErrors" dxfId="24" priority="7">
      <formula>ISERROR(B10)</formula>
    </cfRule>
    <cfRule type="containsErrors" dxfId="23" priority="9">
      <formula>ISERROR(B10)</formula>
    </cfRule>
  </conditionalFormatting>
  <conditionalFormatting sqref="B11:C11">
    <cfRule type="containsErrors" dxfId="22" priority="8">
      <formula>ISERROR(B11)</formula>
    </cfRule>
  </conditionalFormatting>
  <conditionalFormatting sqref="B9">
    <cfRule type="notContainsBlanks" dxfId="21" priority="5">
      <formula>LEN(TRIM(B9))&gt;0</formula>
    </cfRule>
  </conditionalFormatting>
  <conditionalFormatting sqref="B9">
    <cfRule type="containsErrors" dxfId="20" priority="4">
      <formula>ISERROR(B9)</formula>
    </cfRule>
  </conditionalFormatting>
  <conditionalFormatting sqref="C9">
    <cfRule type="containsText" dxfId="19" priority="1" operator="containsText" text="VEUILLEZ CONSULTER LES EXIGENCES DU FONDS ONTARIEN D'INVESTISSEMENT DANS L'INDUSTRIE DE LA MUSIQUE">
      <formula>NOT(ISERROR(SEARCH("VEUILLEZ CONSULTER LES EXIGENCES DU FONDS ONTARIEN D'INVESTISSEMENT DANS L'INDUSTRIE DE LA MUSIQUE",C9)))</formula>
    </cfRule>
  </conditionalFormatting>
  <conditionalFormatting sqref="C9">
    <cfRule type="containsErrors" dxfId="18" priority="2">
      <formula>ISERROR(C9)</formula>
    </cfRule>
  </conditionalFormatting>
  <dataValidations count="2">
    <dataValidation type="list" allowBlank="1" showInputMessage="1" showErrorMessage="1" sqref="A44:A46">
      <formula1>$A$44:$A$46</formula1>
    </dataValidation>
    <dataValidation type="decimal" allowBlank="1" showInputMessage="1" showErrorMessage="1" errorTitle="INVALID OMIF REQUEST AMOUNT" error="OMIF Request Amount:_x000a__x000a_MINIMUM: $10,000.00_x000a__x000a_MAXIMUM: $125,000.00" promptTitle="Note:" prompt="Le montant maximum admissible de la demande au Fonds ontarien d'investissement dans l'industrie de la musique doit être compris entre 10 000 $ et 125 000 $" sqref="B20">
      <formula1>10000</formula1>
      <formula2>125000</formula2>
    </dataValidation>
  </dataValidations>
  <printOptions horizontalCentered="1"/>
  <pageMargins left="0.7" right="0.7" top="0.75" bottom="0.75" header="0.3" footer="0.3"/>
  <pageSetup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90" zoomScaleNormal="90" workbookViewId="0">
      <selection sqref="A1:G1"/>
    </sheetView>
  </sheetViews>
  <sheetFormatPr defaultColWidth="9.140625" defaultRowHeight="15" x14ac:dyDescent="0.2"/>
  <cols>
    <col min="1" max="1" width="33.28515625" style="1" bestFit="1" customWidth="1"/>
    <col min="2" max="2" width="59.7109375" style="1" customWidth="1"/>
    <col min="3" max="3" width="19.85546875" style="1" bestFit="1" customWidth="1"/>
    <col min="4" max="4" width="22.140625" style="1" bestFit="1" customWidth="1"/>
    <col min="5" max="5" width="20.28515625" style="1" bestFit="1" customWidth="1"/>
    <col min="6" max="6" width="2.140625" style="1" customWidth="1"/>
    <col min="7" max="7" width="18.42578125" style="1" bestFit="1" customWidth="1"/>
    <col min="8" max="16384" width="9.140625" style="1"/>
  </cols>
  <sheetData>
    <row r="1" spans="1:8" s="4" customFormat="1" ht="32.25" customHeight="1" x14ac:dyDescent="0.3">
      <c r="A1" s="239" t="s">
        <v>99</v>
      </c>
      <c r="B1" s="240"/>
      <c r="C1" s="240"/>
      <c r="D1" s="240"/>
      <c r="E1" s="240"/>
      <c r="F1" s="240"/>
      <c r="G1" s="241"/>
    </row>
    <row r="2" spans="1:8" s="5" customFormat="1" ht="20.25" x14ac:dyDescent="0.3">
      <c r="A2" s="13" t="s">
        <v>54</v>
      </c>
      <c r="B2" s="244" t="str">
        <f>IF(Financement!B2=0,"",Financement!B2)</f>
        <v/>
      </c>
      <c r="C2" s="244"/>
      <c r="D2" s="244"/>
      <c r="E2" s="244"/>
      <c r="F2" s="244"/>
      <c r="G2" s="245"/>
    </row>
    <row r="3" spans="1:8" s="2" customFormat="1" ht="33" customHeight="1" x14ac:dyDescent="0.2">
      <c r="A3" s="14" t="s">
        <v>22</v>
      </c>
      <c r="B3" s="215" t="s">
        <v>53</v>
      </c>
      <c r="C3" s="246"/>
      <c r="D3" s="246"/>
      <c r="E3" s="246"/>
      <c r="F3" s="246"/>
      <c r="G3" s="216"/>
    </row>
    <row r="4" spans="1:8" ht="16.5" thickBot="1" x14ac:dyDescent="0.3">
      <c r="A4" s="15"/>
      <c r="B4" s="16"/>
      <c r="C4" s="16"/>
      <c r="D4" s="16"/>
      <c r="E4" s="16"/>
      <c r="F4" s="17"/>
      <c r="G4" s="18"/>
    </row>
    <row r="5" spans="1:8" ht="30.75" customHeight="1" x14ac:dyDescent="0.2">
      <c r="A5" s="221" t="s">
        <v>47</v>
      </c>
      <c r="B5" s="222"/>
      <c r="C5" s="222"/>
      <c r="D5" s="222"/>
      <c r="E5" s="222"/>
      <c r="F5" s="222"/>
      <c r="G5" s="223"/>
    </row>
    <row r="6" spans="1:8" ht="110.25" x14ac:dyDescent="0.2">
      <c r="A6" s="19" t="s">
        <v>46</v>
      </c>
      <c r="B6" s="20" t="s">
        <v>48</v>
      </c>
      <c r="C6" s="20" t="s">
        <v>49</v>
      </c>
      <c r="D6" s="20" t="s">
        <v>50</v>
      </c>
      <c r="E6" s="20" t="s">
        <v>51</v>
      </c>
      <c r="F6" s="21"/>
      <c r="G6" s="22" t="s">
        <v>52</v>
      </c>
    </row>
    <row r="7" spans="1:8" ht="18.75" customHeight="1" x14ac:dyDescent="0.2">
      <c r="A7" s="23" t="s">
        <v>39</v>
      </c>
      <c r="B7" s="80" t="str">
        <f>IF('Budget - Activité 1'!$B$6=0,"", 'Budget - Activité 1'!$B$6)</f>
        <v/>
      </c>
      <c r="C7" s="10">
        <f>'Budget - Activité 1'!C53</f>
        <v>0</v>
      </c>
      <c r="D7" s="10">
        <f>'Budget - Activité 1'!D53</f>
        <v>0</v>
      </c>
      <c r="E7" s="10">
        <f>'Budget - Activité 1'!E53</f>
        <v>0</v>
      </c>
      <c r="F7" s="24"/>
      <c r="G7" s="36">
        <f>'Budget - Activité 1'!E55</f>
        <v>0</v>
      </c>
      <c r="H7" s="8"/>
    </row>
    <row r="8" spans="1:8" ht="18.75" customHeight="1" x14ac:dyDescent="0.2">
      <c r="A8" s="25" t="s">
        <v>40</v>
      </c>
      <c r="B8" s="81" t="str">
        <f>IF('Budget - Activité 2'!$B$6=0,"", 'Budget - Activité 2'!$B$6)</f>
        <v/>
      </c>
      <c r="C8" s="3">
        <f>'Budget - Activité 2'!C53</f>
        <v>0</v>
      </c>
      <c r="D8" s="3">
        <f>'Budget - Activité 2'!D53</f>
        <v>0</v>
      </c>
      <c r="E8" s="3">
        <f>'Budget - Activité 2'!E53</f>
        <v>0</v>
      </c>
      <c r="F8" s="24"/>
      <c r="G8" s="6">
        <f>'Budget - Activité 2'!E55</f>
        <v>0</v>
      </c>
      <c r="H8" s="8"/>
    </row>
    <row r="9" spans="1:8" ht="18.75" customHeight="1" x14ac:dyDescent="0.2">
      <c r="A9" s="26" t="s">
        <v>41</v>
      </c>
      <c r="B9" s="80" t="str">
        <f>IF('Budget - Activité 3'!$B$6=0,"", 'Budget - Activité 3'!$B$6)</f>
        <v/>
      </c>
      <c r="C9" s="10">
        <f>'Budget - Activité 3'!C53</f>
        <v>0</v>
      </c>
      <c r="D9" s="10">
        <f>'Budget - Activité 3'!D53</f>
        <v>0</v>
      </c>
      <c r="E9" s="10">
        <f>'Budget - Activité 3'!E53</f>
        <v>0</v>
      </c>
      <c r="F9" s="24"/>
      <c r="G9" s="36">
        <f>'Budget - Activité 3'!E55</f>
        <v>0</v>
      </c>
      <c r="H9" s="8"/>
    </row>
    <row r="10" spans="1:8" ht="18.75" customHeight="1" x14ac:dyDescent="0.2">
      <c r="A10" s="25" t="s">
        <v>42</v>
      </c>
      <c r="B10" s="81" t="str">
        <f>IF('Budget - Activité 4'!$B$6=0,"", 'Budget - Activité 4'!$B$6)</f>
        <v/>
      </c>
      <c r="C10" s="3">
        <f>'Budget - Activité 4'!C53</f>
        <v>0</v>
      </c>
      <c r="D10" s="3">
        <f>'Budget - Activité 4'!D53</f>
        <v>0</v>
      </c>
      <c r="E10" s="3">
        <f>'Budget - Activité 4'!E53</f>
        <v>0</v>
      </c>
      <c r="F10" s="24"/>
      <c r="G10" s="6">
        <f>'Budget - Activité 4'!E55</f>
        <v>0</v>
      </c>
      <c r="H10" s="8"/>
    </row>
    <row r="11" spans="1:8" ht="18.75" customHeight="1" x14ac:dyDescent="0.2">
      <c r="A11" s="26" t="s">
        <v>43</v>
      </c>
      <c r="B11" s="80" t="str">
        <f>IF('Budget - Activité 5'!$B$6=0,"", 'Budget - Activité 5'!$B$6)</f>
        <v/>
      </c>
      <c r="C11" s="10">
        <f>'Budget - Activité 5'!C53</f>
        <v>0</v>
      </c>
      <c r="D11" s="10">
        <f>'Budget - Activité 5'!D53</f>
        <v>0</v>
      </c>
      <c r="E11" s="10">
        <f>'Budget - Activité 5'!E53</f>
        <v>0</v>
      </c>
      <c r="F11" s="24"/>
      <c r="G11" s="36">
        <f>'Budget - Activité 5'!E55</f>
        <v>0</v>
      </c>
      <c r="H11" s="8"/>
    </row>
    <row r="12" spans="1:8" ht="18.75" customHeight="1" x14ac:dyDescent="0.2">
      <c r="A12" s="25" t="s">
        <v>44</v>
      </c>
      <c r="B12" s="81" t="str">
        <f>IF('Budget - Activité 6'!$B$6=0,"", 'Budget - Activité 6'!$B$6)</f>
        <v/>
      </c>
      <c r="C12" s="3">
        <f>'Budget - Activité 6'!C53</f>
        <v>0</v>
      </c>
      <c r="D12" s="3">
        <f>'Budget - Activité 6'!D53</f>
        <v>0</v>
      </c>
      <c r="E12" s="3">
        <f>'Budget - Activité 6'!E53</f>
        <v>0</v>
      </c>
      <c r="F12" s="24"/>
      <c r="G12" s="6">
        <f>'Budget - Activité 6'!E55</f>
        <v>0</v>
      </c>
      <c r="H12" s="8"/>
    </row>
    <row r="13" spans="1:8" ht="18.75" customHeight="1" x14ac:dyDescent="0.2">
      <c r="A13" s="26" t="s">
        <v>45</v>
      </c>
      <c r="B13" s="80" t="str">
        <f>IF('Budget - Activité 7'!$B$6=0,"", 'Budget - Activité 7'!$B$6)</f>
        <v/>
      </c>
      <c r="C13" s="10">
        <f>'Budget - Activité 7'!C53</f>
        <v>0</v>
      </c>
      <c r="D13" s="10">
        <f>'Budget - Activité 7'!D53</f>
        <v>0</v>
      </c>
      <c r="E13" s="10">
        <f>'Budget - Activité 7'!E53</f>
        <v>0</v>
      </c>
      <c r="F13" s="24"/>
      <c r="G13" s="36">
        <f>'Budget - Activité 7'!E55</f>
        <v>0</v>
      </c>
      <c r="H13" s="8"/>
    </row>
    <row r="14" spans="1:8" ht="27" customHeight="1" thickBot="1" x14ac:dyDescent="0.25">
      <c r="A14" s="242" t="s">
        <v>38</v>
      </c>
      <c r="B14" s="243"/>
      <c r="C14" s="33">
        <f>SUM(C7:C13)</f>
        <v>0</v>
      </c>
      <c r="D14" s="33">
        <f>SUM(D7:D13)</f>
        <v>0</v>
      </c>
      <c r="E14" s="33">
        <f>SUM(E7:E13)</f>
        <v>0</v>
      </c>
      <c r="F14" s="29"/>
      <c r="G14" s="41">
        <f>SUM(G7:G13)</f>
        <v>0</v>
      </c>
      <c r="H14" s="8"/>
    </row>
    <row r="15" spans="1:8" ht="15.75" thickBot="1" x14ac:dyDescent="0.25">
      <c r="A15" s="27"/>
      <c r="B15" s="28"/>
      <c r="C15" s="28"/>
      <c r="D15" s="28"/>
      <c r="E15" s="28"/>
      <c r="F15" s="28"/>
      <c r="G15" s="12"/>
      <c r="H15" s="8"/>
    </row>
    <row r="16" spans="1:8" ht="30.75" customHeight="1" x14ac:dyDescent="0.2">
      <c r="A16" s="230" t="s">
        <v>29</v>
      </c>
      <c r="B16" s="231"/>
      <c r="C16" s="231"/>
      <c r="D16" s="231"/>
      <c r="E16" s="231"/>
      <c r="F16" s="231"/>
      <c r="G16" s="232"/>
      <c r="H16" s="8"/>
    </row>
    <row r="17" spans="1:8" ht="15.75" x14ac:dyDescent="0.25">
      <c r="A17" s="233" t="s">
        <v>30</v>
      </c>
      <c r="B17" s="234"/>
      <c r="C17" s="234"/>
      <c r="D17" s="234"/>
      <c r="E17" s="235"/>
      <c r="F17" s="24"/>
      <c r="G17" s="30" t="str">
        <f>IF(E14&gt;0, SUM('Budget - Activité 1'!E46,'Budget - Activité 2'!E46,'Budget - Activité 3'!E46,'Budget - Activité 4'!E46,'Budget - Activité 5'!E46,'Budget - Activité 6'!E46,'Budget - Activité 7'!E46),"")</f>
        <v/>
      </c>
      <c r="H17" s="9"/>
    </row>
    <row r="18" spans="1:8" ht="15.75" x14ac:dyDescent="0.25">
      <c r="A18" s="233" t="s">
        <v>31</v>
      </c>
      <c r="B18" s="234"/>
      <c r="C18" s="234"/>
      <c r="D18" s="234"/>
      <c r="E18" s="235"/>
      <c r="F18" s="24"/>
      <c r="G18" s="30" t="str">
        <f>IF(E14&gt;0, SUM('Budget - Activité 1'!E52,'Budget - Activité 2'!E52,'Budget - Activité 3'!E52,'Budget - Activité 4'!E52,'Budget - Activité 5'!E52,'Budget - Activité 6'!E52,'Budget - Activité 7'!E52),"")</f>
        <v/>
      </c>
      <c r="H18" s="9"/>
    </row>
    <row r="19" spans="1:8" ht="15.75" x14ac:dyDescent="0.25">
      <c r="A19" s="233" t="s">
        <v>32</v>
      </c>
      <c r="B19" s="234"/>
      <c r="C19" s="234"/>
      <c r="D19" s="234"/>
      <c r="E19" s="235"/>
      <c r="F19" s="24"/>
      <c r="G19" s="32" t="str">
        <f>IF(E14&gt;0,G18/G17,"")</f>
        <v/>
      </c>
      <c r="H19" s="9"/>
    </row>
    <row r="20" spans="1:8" ht="16.5" thickBot="1" x14ac:dyDescent="0.3">
      <c r="A20" s="236" t="s">
        <v>33</v>
      </c>
      <c r="B20" s="237"/>
      <c r="C20" s="237"/>
      <c r="D20" s="237"/>
      <c r="E20" s="238"/>
      <c r="F20" s="29"/>
      <c r="G20" s="31" t="str">
        <f>IF(E14&gt;0,IF(G19&gt;0.25,"ÉCHEC","RÉUSSITE"),"")</f>
        <v/>
      </c>
      <c r="H20" s="9"/>
    </row>
    <row r="21" spans="1:8" ht="16.5" thickBot="1" x14ac:dyDescent="0.25">
      <c r="A21" s="38"/>
      <c r="B21" s="2"/>
      <c r="C21" s="2"/>
      <c r="D21" s="2"/>
      <c r="E21" s="2"/>
      <c r="F21" s="39"/>
      <c r="G21" s="40"/>
      <c r="H21" s="9"/>
    </row>
    <row r="22" spans="1:8" ht="30.75" customHeight="1" x14ac:dyDescent="0.2">
      <c r="A22" s="230" t="s">
        <v>28</v>
      </c>
      <c r="B22" s="231"/>
      <c r="C22" s="231"/>
      <c r="D22" s="231"/>
      <c r="E22" s="231"/>
      <c r="F22" s="231"/>
      <c r="G22" s="232"/>
      <c r="H22" s="8"/>
    </row>
    <row r="23" spans="1:8" ht="15.75" x14ac:dyDescent="0.25">
      <c r="A23" s="233" t="s">
        <v>34</v>
      </c>
      <c r="B23" s="234"/>
      <c r="C23" s="234"/>
      <c r="D23" s="234"/>
      <c r="E23" s="235"/>
      <c r="F23" s="24"/>
      <c r="G23" s="30" t="str">
        <f>IF(E14&gt;0,D14,"")</f>
        <v/>
      </c>
      <c r="H23" s="9"/>
    </row>
    <row r="24" spans="1:8" ht="15.75" x14ac:dyDescent="0.25">
      <c r="A24" s="233" t="s">
        <v>35</v>
      </c>
      <c r="B24" s="234"/>
      <c r="C24" s="234"/>
      <c r="D24" s="234"/>
      <c r="E24" s="235"/>
      <c r="F24" s="24"/>
      <c r="G24" s="30" t="str">
        <f>IF(E14&gt;0,E14,"")</f>
        <v/>
      </c>
      <c r="H24" s="9"/>
    </row>
    <row r="25" spans="1:8" ht="15.75" x14ac:dyDescent="0.25">
      <c r="A25" s="233" t="s">
        <v>36</v>
      </c>
      <c r="B25" s="234"/>
      <c r="C25" s="234"/>
      <c r="D25" s="234"/>
      <c r="E25" s="235"/>
      <c r="F25" s="24"/>
      <c r="G25" s="32" t="str">
        <f>IF(E14&gt;0,G23/G24,"")</f>
        <v/>
      </c>
      <c r="H25" s="9"/>
    </row>
    <row r="26" spans="1:8" ht="16.5" thickBot="1" x14ac:dyDescent="0.3">
      <c r="A26" s="236" t="s">
        <v>37</v>
      </c>
      <c r="B26" s="237"/>
      <c r="C26" s="237"/>
      <c r="D26" s="237"/>
      <c r="E26" s="238"/>
      <c r="F26" s="29"/>
      <c r="G26" s="31" t="str">
        <f>IF(E14&gt;0,IF(G25&gt;0.25,"ÉCHEC","RÉUSSITE"),"")</f>
        <v/>
      </c>
      <c r="H26" s="9"/>
    </row>
  </sheetData>
  <sheetProtection sheet="1" objects="1" scenarios="1" insertRows="0" deleteRows="0" selectLockedCells="1"/>
  <mergeCells count="15">
    <mergeCell ref="A1:G1"/>
    <mergeCell ref="A14:B14"/>
    <mergeCell ref="B2:G2"/>
    <mergeCell ref="B3:G3"/>
    <mergeCell ref="A5:G5"/>
    <mergeCell ref="A19:E19"/>
    <mergeCell ref="A18:E18"/>
    <mergeCell ref="A20:E20"/>
    <mergeCell ref="A17:E17"/>
    <mergeCell ref="A16:G16"/>
    <mergeCell ref="A22:G22"/>
    <mergeCell ref="A23:E23"/>
    <mergeCell ref="A24:E24"/>
    <mergeCell ref="A25:E25"/>
    <mergeCell ref="A26:E26"/>
  </mergeCells>
  <conditionalFormatting sqref="G20">
    <cfRule type="containsText" dxfId="17" priority="3" operator="containsText" text="FAIL">
      <formula>NOT(ISERROR(SEARCH("FAIL",G20)))</formula>
    </cfRule>
    <cfRule type="containsText" dxfId="16" priority="4" operator="containsText" text="FAIL">
      <formula>NOT(ISERROR(SEARCH("FAIL",G20)))</formula>
    </cfRule>
  </conditionalFormatting>
  <conditionalFormatting sqref="G26">
    <cfRule type="containsText" dxfId="15" priority="1" operator="containsText" text="FAIL">
      <formula>NOT(ISERROR(SEARCH("FAIL",G26)))</formula>
    </cfRule>
    <cfRule type="containsText" dxfId="14" priority="2" operator="containsText" text="FAIL">
      <formula>NOT(ISERROR(SEARCH("FAIL",G26)))</formula>
    </cfRule>
  </conditionalFormatting>
  <printOptions horizontalCentered="1"/>
  <pageMargins left="0.7" right="0.7" top="0.75" bottom="0.75" header="0.3" footer="0.3"/>
  <pageSetup scale="72" orientation="landscape" r:id="rId1"/>
  <ignoredErrors>
    <ignoredError sqref="D7 C14:D14 G1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pane="bottomLeft" activeCell="B3" sqref="B3"/>
    </sheetView>
  </sheetViews>
  <sheetFormatPr defaultColWidth="9.140625" defaultRowHeight="12.75" x14ac:dyDescent="0.2"/>
  <cols>
    <col min="1" max="1" width="68.140625" style="115" bestFit="1" customWidth="1"/>
    <col min="2" max="2" width="35" style="115" bestFit="1" customWidth="1"/>
    <col min="3" max="5" width="35.140625" style="133" customWidth="1"/>
    <col min="6" max="7" width="40.42578125" style="115" customWidth="1"/>
    <col min="8" max="8" width="9.140625" style="115"/>
    <col min="9" max="9" width="1.42578125" style="116" bestFit="1" customWidth="1"/>
    <col min="10" max="10" width="1.42578125" style="115" bestFit="1" customWidth="1"/>
    <col min="11" max="16384" width="9.140625" style="115"/>
  </cols>
  <sheetData>
    <row r="1" spans="1:9" s="4" customFormat="1" ht="32.25" customHeight="1" x14ac:dyDescent="0.3">
      <c r="A1" s="256" t="s">
        <v>100</v>
      </c>
      <c r="B1" s="257"/>
      <c r="C1" s="257"/>
      <c r="D1" s="257"/>
      <c r="E1" s="257"/>
      <c r="F1" s="257"/>
      <c r="G1" s="258"/>
    </row>
    <row r="2" spans="1:9" s="5" customFormat="1" ht="20.25" x14ac:dyDescent="0.3">
      <c r="A2" s="92" t="s">
        <v>55</v>
      </c>
      <c r="B2" s="259" t="str">
        <f>IF(Financement!B2=0,"",Financement!B2)</f>
        <v/>
      </c>
      <c r="C2" s="259"/>
      <c r="D2" s="259"/>
      <c r="E2" s="259"/>
      <c r="F2" s="259"/>
      <c r="G2" s="260"/>
    </row>
    <row r="3" spans="1:9" s="5" customFormat="1" ht="20.25" x14ac:dyDescent="0.3">
      <c r="A3" s="93" t="s">
        <v>56</v>
      </c>
      <c r="B3" s="89"/>
      <c r="C3" s="95"/>
      <c r="D3" s="96"/>
      <c r="E3" s="96"/>
      <c r="F3" s="97"/>
      <c r="G3" s="98"/>
    </row>
    <row r="4" spans="1:9" s="2" customFormat="1" ht="66.75" customHeight="1" thickBot="1" x14ac:dyDescent="0.25">
      <c r="A4" s="94" t="s">
        <v>22</v>
      </c>
      <c r="B4" s="261" t="s">
        <v>89</v>
      </c>
      <c r="C4" s="262"/>
      <c r="D4" s="262"/>
      <c r="E4" s="262"/>
      <c r="F4" s="262"/>
      <c r="G4" s="263"/>
    </row>
    <row r="5" spans="1:9" ht="13.5" thickBot="1" x14ac:dyDescent="0.25">
      <c r="A5" s="99"/>
      <c r="B5" s="100"/>
      <c r="C5" s="101"/>
      <c r="D5" s="102"/>
      <c r="E5" s="102"/>
      <c r="F5" s="103"/>
      <c r="G5" s="104"/>
    </row>
    <row r="6" spans="1:9" s="117" customFormat="1" ht="20.25" x14ac:dyDescent="0.3">
      <c r="A6" s="105" t="s">
        <v>48</v>
      </c>
      <c r="B6" s="106" t="str">
        <f>IF(B3=0,"",B3)</f>
        <v/>
      </c>
      <c r="C6" s="107"/>
      <c r="D6" s="107"/>
      <c r="E6" s="107"/>
      <c r="F6" s="108"/>
      <c r="G6" s="109"/>
      <c r="I6" s="118"/>
    </row>
    <row r="7" spans="1:9" s="119" customFormat="1" ht="63.75" thickBot="1" x14ac:dyDescent="0.25">
      <c r="A7" s="110" t="s">
        <v>57</v>
      </c>
      <c r="B7" s="111" t="s">
        <v>68</v>
      </c>
      <c r="C7" s="202" t="s">
        <v>49</v>
      </c>
      <c r="D7" s="203" t="s">
        <v>28</v>
      </c>
      <c r="E7" s="203" t="s">
        <v>69</v>
      </c>
      <c r="F7" s="111" t="s">
        <v>70</v>
      </c>
      <c r="G7" s="112" t="s">
        <v>71</v>
      </c>
      <c r="I7" s="120"/>
    </row>
    <row r="8" spans="1:9" s="121" customFormat="1" ht="15.75" x14ac:dyDescent="0.2">
      <c r="A8" s="136"/>
      <c r="B8" s="137"/>
      <c r="C8" s="138"/>
      <c r="D8" s="139"/>
      <c r="E8" s="140"/>
      <c r="F8" s="137"/>
      <c r="G8" s="141"/>
      <c r="I8" s="122"/>
    </row>
    <row r="9" spans="1:9" s="121" customFormat="1" ht="15.75" x14ac:dyDescent="0.2">
      <c r="A9" s="198"/>
      <c r="B9" s="142"/>
      <c r="C9" s="143">
        <v>0</v>
      </c>
      <c r="D9" s="143">
        <v>0</v>
      </c>
      <c r="E9" s="144">
        <f>SUM(C9:D9)</f>
        <v>0</v>
      </c>
      <c r="F9" s="142"/>
      <c r="G9" s="145"/>
      <c r="I9" s="122"/>
    </row>
    <row r="10" spans="1:9" s="121" customFormat="1" ht="15.75" x14ac:dyDescent="0.2">
      <c r="A10" s="199"/>
      <c r="B10" s="146"/>
      <c r="C10" s="147">
        <v>0</v>
      </c>
      <c r="D10" s="147">
        <v>0</v>
      </c>
      <c r="E10" s="144">
        <f t="shared" ref="E10:E17" si="0">SUM(C10:D10)</f>
        <v>0</v>
      </c>
      <c r="F10" s="146"/>
      <c r="G10" s="148"/>
      <c r="I10" s="122"/>
    </row>
    <row r="11" spans="1:9" s="121" customFormat="1" ht="15.75" x14ac:dyDescent="0.2">
      <c r="A11" s="199"/>
      <c r="B11" s="146"/>
      <c r="C11" s="147">
        <v>0</v>
      </c>
      <c r="D11" s="147">
        <v>0</v>
      </c>
      <c r="E11" s="144">
        <f t="shared" si="0"/>
        <v>0</v>
      </c>
      <c r="F11" s="146"/>
      <c r="G11" s="148"/>
      <c r="I11" s="122"/>
    </row>
    <row r="12" spans="1:9" s="121" customFormat="1" ht="15.75" x14ac:dyDescent="0.2">
      <c r="A12" s="199"/>
      <c r="B12" s="146"/>
      <c r="C12" s="147">
        <v>0</v>
      </c>
      <c r="D12" s="147">
        <v>0</v>
      </c>
      <c r="E12" s="144">
        <f t="shared" si="0"/>
        <v>0</v>
      </c>
      <c r="F12" s="146"/>
      <c r="G12" s="148"/>
      <c r="I12" s="122"/>
    </row>
    <row r="13" spans="1:9" s="121" customFormat="1" ht="15.75" x14ac:dyDescent="0.2">
      <c r="A13" s="199"/>
      <c r="B13" s="146"/>
      <c r="C13" s="147">
        <v>0</v>
      </c>
      <c r="D13" s="147">
        <v>0</v>
      </c>
      <c r="E13" s="144">
        <f t="shared" si="0"/>
        <v>0</v>
      </c>
      <c r="F13" s="146"/>
      <c r="G13" s="148"/>
      <c r="I13" s="122"/>
    </row>
    <row r="14" spans="1:9" s="121" customFormat="1" ht="15.75" x14ac:dyDescent="0.2">
      <c r="A14" s="199"/>
      <c r="B14" s="146"/>
      <c r="C14" s="147">
        <v>0</v>
      </c>
      <c r="D14" s="147">
        <v>0</v>
      </c>
      <c r="E14" s="144">
        <f t="shared" si="0"/>
        <v>0</v>
      </c>
      <c r="F14" s="146"/>
      <c r="G14" s="148"/>
      <c r="I14" s="122"/>
    </row>
    <row r="15" spans="1:9" s="121" customFormat="1" ht="15.75" x14ac:dyDescent="0.2">
      <c r="A15" s="199"/>
      <c r="B15" s="146"/>
      <c r="C15" s="147">
        <v>0</v>
      </c>
      <c r="D15" s="147">
        <v>0</v>
      </c>
      <c r="E15" s="144">
        <f t="shared" si="0"/>
        <v>0</v>
      </c>
      <c r="F15" s="146"/>
      <c r="G15" s="148"/>
      <c r="I15" s="122"/>
    </row>
    <row r="16" spans="1:9" s="121" customFormat="1" ht="15.75" x14ac:dyDescent="0.2">
      <c r="A16" s="199"/>
      <c r="B16" s="146"/>
      <c r="C16" s="147">
        <v>0</v>
      </c>
      <c r="D16" s="147">
        <v>0</v>
      </c>
      <c r="E16" s="144">
        <f t="shared" si="0"/>
        <v>0</v>
      </c>
      <c r="F16" s="146"/>
      <c r="G16" s="148"/>
      <c r="I16" s="122"/>
    </row>
    <row r="17" spans="1:9" s="121" customFormat="1" ht="15.75" x14ac:dyDescent="0.2">
      <c r="A17" s="200"/>
      <c r="B17" s="149"/>
      <c r="C17" s="147">
        <v>0</v>
      </c>
      <c r="D17" s="147">
        <v>0</v>
      </c>
      <c r="E17" s="144">
        <f t="shared" si="0"/>
        <v>0</v>
      </c>
      <c r="F17" s="149"/>
      <c r="G17" s="150"/>
      <c r="I17" s="122"/>
    </row>
    <row r="18" spans="1:9" s="123" customFormat="1" ht="16.5" thickBot="1" x14ac:dyDescent="0.25">
      <c r="A18" s="134" t="s">
        <v>67</v>
      </c>
      <c r="B18" s="151"/>
      <c r="C18" s="152">
        <f>SUM(C9:C17)</f>
        <v>0</v>
      </c>
      <c r="D18" s="152">
        <f>SUM(D9:D17)</f>
        <v>0</v>
      </c>
      <c r="E18" s="153">
        <f>SUM(E9:E17)</f>
        <v>0</v>
      </c>
      <c r="F18" s="151"/>
      <c r="G18" s="154"/>
      <c r="I18" s="124"/>
    </row>
    <row r="19" spans="1:9" s="121" customFormat="1" ht="15.75" x14ac:dyDescent="0.2">
      <c r="A19" s="155"/>
      <c r="B19" s="156"/>
      <c r="C19" s="157"/>
      <c r="D19" s="157"/>
      <c r="E19" s="158"/>
      <c r="F19" s="159"/>
      <c r="G19" s="160"/>
      <c r="I19" s="122"/>
    </row>
    <row r="20" spans="1:9" s="121" customFormat="1" ht="15.75" x14ac:dyDescent="0.2">
      <c r="A20" s="198"/>
      <c r="B20" s="142"/>
      <c r="C20" s="143">
        <v>0</v>
      </c>
      <c r="D20" s="143">
        <v>0</v>
      </c>
      <c r="E20" s="144">
        <f>SUM(C20:D20)</f>
        <v>0</v>
      </c>
      <c r="F20" s="142"/>
      <c r="G20" s="145"/>
      <c r="I20" s="122"/>
    </row>
    <row r="21" spans="1:9" s="121" customFormat="1" ht="15.75" x14ac:dyDescent="0.2">
      <c r="A21" s="199"/>
      <c r="B21" s="146"/>
      <c r="C21" s="147">
        <v>0</v>
      </c>
      <c r="D21" s="147">
        <v>0</v>
      </c>
      <c r="E21" s="144">
        <f t="shared" ref="E21:E27" si="1">SUM(C21:D21)</f>
        <v>0</v>
      </c>
      <c r="F21" s="146"/>
      <c r="G21" s="148"/>
      <c r="I21" s="122"/>
    </row>
    <row r="22" spans="1:9" s="121" customFormat="1" ht="15.75" x14ac:dyDescent="0.2">
      <c r="A22" s="199"/>
      <c r="B22" s="146"/>
      <c r="C22" s="147">
        <v>0</v>
      </c>
      <c r="D22" s="147">
        <v>0</v>
      </c>
      <c r="E22" s="144">
        <f t="shared" si="1"/>
        <v>0</v>
      </c>
      <c r="F22" s="146"/>
      <c r="G22" s="148"/>
      <c r="I22" s="122"/>
    </row>
    <row r="23" spans="1:9" s="121" customFormat="1" ht="15.75" x14ac:dyDescent="0.2">
      <c r="A23" s="199"/>
      <c r="B23" s="146"/>
      <c r="C23" s="147">
        <v>0</v>
      </c>
      <c r="D23" s="147">
        <v>0</v>
      </c>
      <c r="E23" s="144">
        <f t="shared" si="1"/>
        <v>0</v>
      </c>
      <c r="F23" s="146"/>
      <c r="G23" s="148"/>
      <c r="I23" s="122"/>
    </row>
    <row r="24" spans="1:9" s="121" customFormat="1" ht="15.75" x14ac:dyDescent="0.2">
      <c r="A24" s="199"/>
      <c r="B24" s="146"/>
      <c r="C24" s="147">
        <v>0</v>
      </c>
      <c r="D24" s="147">
        <v>0</v>
      </c>
      <c r="E24" s="144">
        <f t="shared" si="1"/>
        <v>0</v>
      </c>
      <c r="F24" s="146"/>
      <c r="G24" s="148"/>
      <c r="I24" s="122"/>
    </row>
    <row r="25" spans="1:9" s="121" customFormat="1" ht="15.75" x14ac:dyDescent="0.2">
      <c r="A25" s="199"/>
      <c r="B25" s="146"/>
      <c r="C25" s="147">
        <v>0</v>
      </c>
      <c r="D25" s="147">
        <v>0</v>
      </c>
      <c r="E25" s="144">
        <f t="shared" si="1"/>
        <v>0</v>
      </c>
      <c r="F25" s="146"/>
      <c r="G25" s="148"/>
      <c r="I25" s="122"/>
    </row>
    <row r="26" spans="1:9" s="121" customFormat="1" ht="15.75" x14ac:dyDescent="0.2">
      <c r="A26" s="199"/>
      <c r="B26" s="146"/>
      <c r="C26" s="147">
        <v>0</v>
      </c>
      <c r="D26" s="147">
        <v>0</v>
      </c>
      <c r="E26" s="144">
        <f t="shared" si="1"/>
        <v>0</v>
      </c>
      <c r="F26" s="146"/>
      <c r="G26" s="148"/>
      <c r="I26" s="122"/>
    </row>
    <row r="27" spans="1:9" s="121" customFormat="1" ht="15.75" x14ac:dyDescent="0.2">
      <c r="A27" s="199"/>
      <c r="B27" s="146"/>
      <c r="C27" s="147">
        <v>0</v>
      </c>
      <c r="D27" s="147">
        <v>0</v>
      </c>
      <c r="E27" s="144">
        <f t="shared" si="1"/>
        <v>0</v>
      </c>
      <c r="F27" s="149"/>
      <c r="G27" s="150"/>
      <c r="I27" s="122"/>
    </row>
    <row r="28" spans="1:9" s="123" customFormat="1" ht="16.5" thickBot="1" x14ac:dyDescent="0.25">
      <c r="A28" s="134" t="s">
        <v>67</v>
      </c>
      <c r="B28" s="151"/>
      <c r="C28" s="152">
        <f>SUM(C20:C27)</f>
        <v>0</v>
      </c>
      <c r="D28" s="152">
        <f>SUM(D20:D27)</f>
        <v>0</v>
      </c>
      <c r="E28" s="153">
        <f>SUM(E20:E27)</f>
        <v>0</v>
      </c>
      <c r="F28" s="161"/>
      <c r="G28" s="162"/>
      <c r="I28" s="124"/>
    </row>
    <row r="29" spans="1:9" s="121" customFormat="1" ht="15.75" x14ac:dyDescent="0.2">
      <c r="A29" s="155"/>
      <c r="B29" s="156"/>
      <c r="C29" s="157"/>
      <c r="D29" s="157"/>
      <c r="E29" s="158"/>
      <c r="F29" s="159"/>
      <c r="G29" s="163"/>
      <c r="I29" s="122"/>
    </row>
    <row r="30" spans="1:9" s="121" customFormat="1" ht="15.75" x14ac:dyDescent="0.2">
      <c r="A30" s="198"/>
      <c r="B30" s="142"/>
      <c r="C30" s="143">
        <v>0</v>
      </c>
      <c r="D30" s="143">
        <v>0</v>
      </c>
      <c r="E30" s="144">
        <f>SUM(C30:D30)</f>
        <v>0</v>
      </c>
      <c r="F30" s="142"/>
      <c r="G30" s="145"/>
      <c r="I30" s="122"/>
    </row>
    <row r="31" spans="1:9" s="121" customFormat="1" ht="15.75" x14ac:dyDescent="0.2">
      <c r="A31" s="199"/>
      <c r="B31" s="146"/>
      <c r="C31" s="147">
        <v>0</v>
      </c>
      <c r="D31" s="147">
        <v>0</v>
      </c>
      <c r="E31" s="144">
        <f t="shared" ref="E31:E38" si="2">SUM(C31:D31)</f>
        <v>0</v>
      </c>
      <c r="F31" s="146"/>
      <c r="G31" s="148"/>
      <c r="I31" s="122"/>
    </row>
    <row r="32" spans="1:9" s="121" customFormat="1" ht="15.75" x14ac:dyDescent="0.2">
      <c r="A32" s="199"/>
      <c r="B32" s="146"/>
      <c r="C32" s="147">
        <v>0</v>
      </c>
      <c r="D32" s="147">
        <v>0</v>
      </c>
      <c r="E32" s="144">
        <f t="shared" si="2"/>
        <v>0</v>
      </c>
      <c r="F32" s="146"/>
      <c r="G32" s="148"/>
      <c r="I32" s="122"/>
    </row>
    <row r="33" spans="1:9" s="121" customFormat="1" ht="15.75" x14ac:dyDescent="0.2">
      <c r="A33" s="199"/>
      <c r="B33" s="146"/>
      <c r="C33" s="147">
        <v>0</v>
      </c>
      <c r="D33" s="147">
        <v>0</v>
      </c>
      <c r="E33" s="144">
        <f t="shared" si="2"/>
        <v>0</v>
      </c>
      <c r="F33" s="146"/>
      <c r="G33" s="148"/>
      <c r="I33" s="122"/>
    </row>
    <row r="34" spans="1:9" s="121" customFormat="1" ht="15.75" x14ac:dyDescent="0.2">
      <c r="A34" s="199"/>
      <c r="B34" s="146"/>
      <c r="C34" s="147">
        <v>0</v>
      </c>
      <c r="D34" s="147">
        <v>0</v>
      </c>
      <c r="E34" s="144">
        <f t="shared" si="2"/>
        <v>0</v>
      </c>
      <c r="F34" s="146"/>
      <c r="G34" s="148"/>
      <c r="I34" s="122"/>
    </row>
    <row r="35" spans="1:9" s="121" customFormat="1" ht="15.75" x14ac:dyDescent="0.2">
      <c r="A35" s="199"/>
      <c r="B35" s="146"/>
      <c r="C35" s="147">
        <v>0</v>
      </c>
      <c r="D35" s="147">
        <v>0</v>
      </c>
      <c r="E35" s="144">
        <f t="shared" si="2"/>
        <v>0</v>
      </c>
      <c r="F35" s="146"/>
      <c r="G35" s="148"/>
      <c r="I35" s="122"/>
    </row>
    <row r="36" spans="1:9" s="121" customFormat="1" ht="15.75" x14ac:dyDescent="0.2">
      <c r="A36" s="199"/>
      <c r="B36" s="146"/>
      <c r="C36" s="147">
        <v>0</v>
      </c>
      <c r="D36" s="147">
        <v>0</v>
      </c>
      <c r="E36" s="144">
        <f t="shared" si="2"/>
        <v>0</v>
      </c>
      <c r="F36" s="146"/>
      <c r="G36" s="148"/>
      <c r="I36" s="122"/>
    </row>
    <row r="37" spans="1:9" s="121" customFormat="1" ht="15.75" x14ac:dyDescent="0.2">
      <c r="A37" s="199"/>
      <c r="B37" s="146"/>
      <c r="C37" s="147">
        <v>0</v>
      </c>
      <c r="D37" s="147">
        <v>0</v>
      </c>
      <c r="E37" s="144">
        <f t="shared" si="2"/>
        <v>0</v>
      </c>
      <c r="F37" s="146"/>
      <c r="G37" s="148"/>
      <c r="I37" s="122"/>
    </row>
    <row r="38" spans="1:9" s="121" customFormat="1" ht="15.75" x14ac:dyDescent="0.2">
      <c r="A38" s="199"/>
      <c r="B38" s="146"/>
      <c r="C38" s="147">
        <v>0</v>
      </c>
      <c r="D38" s="147">
        <v>0</v>
      </c>
      <c r="E38" s="144">
        <f t="shared" si="2"/>
        <v>0</v>
      </c>
      <c r="F38" s="149"/>
      <c r="G38" s="150"/>
      <c r="I38" s="122"/>
    </row>
    <row r="39" spans="1:9" s="123" customFormat="1" ht="16.5" thickBot="1" x14ac:dyDescent="0.25">
      <c r="A39" s="134" t="s">
        <v>67</v>
      </c>
      <c r="B39" s="151"/>
      <c r="C39" s="152">
        <f>SUM(C30:C38)</f>
        <v>0</v>
      </c>
      <c r="D39" s="152">
        <f>SUM(D30:D38)</f>
        <v>0</v>
      </c>
      <c r="E39" s="153">
        <f>SUM(E30:E38)</f>
        <v>0</v>
      </c>
      <c r="F39" s="161"/>
      <c r="G39" s="162"/>
      <c r="I39" s="124"/>
    </row>
    <row r="40" spans="1:9" s="121" customFormat="1" ht="15.75" x14ac:dyDescent="0.2">
      <c r="A40" s="155"/>
      <c r="B40" s="156"/>
      <c r="C40" s="157"/>
      <c r="D40" s="157"/>
      <c r="E40" s="158"/>
      <c r="F40" s="159"/>
      <c r="G40" s="163"/>
      <c r="I40" s="122"/>
    </row>
    <row r="41" spans="1:9" s="121" customFormat="1" ht="15.75" x14ac:dyDescent="0.2">
      <c r="A41" s="198"/>
      <c r="B41" s="142"/>
      <c r="C41" s="143">
        <v>0</v>
      </c>
      <c r="D41" s="143">
        <v>0</v>
      </c>
      <c r="E41" s="144">
        <f>SUM(C41:D41)</f>
        <v>0</v>
      </c>
      <c r="F41" s="142"/>
      <c r="G41" s="145"/>
      <c r="I41" s="122"/>
    </row>
    <row r="42" spans="1:9" s="121" customFormat="1" ht="15.75" x14ac:dyDescent="0.2">
      <c r="A42" s="199"/>
      <c r="B42" s="146"/>
      <c r="C42" s="147">
        <v>0</v>
      </c>
      <c r="D42" s="147">
        <v>0</v>
      </c>
      <c r="E42" s="144">
        <f t="shared" ref="E42:E44" si="3">SUM(C42:D42)</f>
        <v>0</v>
      </c>
      <c r="F42" s="146"/>
      <c r="G42" s="148"/>
      <c r="I42" s="122"/>
    </row>
    <row r="43" spans="1:9" s="121" customFormat="1" ht="15.75" x14ac:dyDescent="0.2">
      <c r="A43" s="199"/>
      <c r="B43" s="146"/>
      <c r="C43" s="147">
        <v>0</v>
      </c>
      <c r="D43" s="147">
        <v>0</v>
      </c>
      <c r="E43" s="144">
        <f t="shared" si="3"/>
        <v>0</v>
      </c>
      <c r="F43" s="146"/>
      <c r="G43" s="148"/>
      <c r="I43" s="122"/>
    </row>
    <row r="44" spans="1:9" s="121" customFormat="1" ht="15.75" x14ac:dyDescent="0.2">
      <c r="A44" s="199"/>
      <c r="B44" s="146"/>
      <c r="C44" s="147">
        <v>0</v>
      </c>
      <c r="D44" s="147">
        <v>0</v>
      </c>
      <c r="E44" s="144">
        <f t="shared" si="3"/>
        <v>0</v>
      </c>
      <c r="F44" s="149"/>
      <c r="G44" s="150"/>
      <c r="I44" s="122"/>
    </row>
    <row r="45" spans="1:9" s="123" customFormat="1" ht="16.5" thickBot="1" x14ac:dyDescent="0.25">
      <c r="A45" s="135" t="s">
        <v>67</v>
      </c>
      <c r="B45" s="164"/>
      <c r="C45" s="165">
        <f>SUM(C41:C44)</f>
        <v>0</v>
      </c>
      <c r="D45" s="165">
        <f>SUM(D41:D44)</f>
        <v>0</v>
      </c>
      <c r="E45" s="166">
        <f>SUM(E41:E44)</f>
        <v>0</v>
      </c>
      <c r="F45" s="161"/>
      <c r="G45" s="162"/>
      <c r="I45" s="124"/>
    </row>
    <row r="46" spans="1:9" s="125" customFormat="1" ht="26.25" customHeight="1" thickBot="1" x14ac:dyDescent="0.25">
      <c r="A46" s="266" t="s">
        <v>66</v>
      </c>
      <c r="B46" s="267"/>
      <c r="C46" s="167">
        <f>SUM(C18,C28,C39,C45)</f>
        <v>0</v>
      </c>
      <c r="D46" s="167">
        <f>SUM(D18,D28,D39,D45)</f>
        <v>0</v>
      </c>
      <c r="E46" s="167">
        <f>SUM(C46:D46)</f>
        <v>0</v>
      </c>
      <c r="F46" s="168"/>
      <c r="G46" s="169"/>
      <c r="I46" s="126"/>
    </row>
    <row r="47" spans="1:9" s="121" customFormat="1" ht="31.5" x14ac:dyDescent="0.2">
      <c r="A47" s="201" t="s">
        <v>65</v>
      </c>
      <c r="B47" s="159"/>
      <c r="C47" s="170"/>
      <c r="D47" s="170"/>
      <c r="E47" s="171"/>
      <c r="F47" s="159"/>
      <c r="G47" s="163"/>
      <c r="I47" s="122"/>
    </row>
    <row r="48" spans="1:9" s="121" customFormat="1" ht="15.75" x14ac:dyDescent="0.2">
      <c r="A48" s="198"/>
      <c r="B48" s="142"/>
      <c r="C48" s="143">
        <v>0</v>
      </c>
      <c r="D48" s="143">
        <v>0</v>
      </c>
      <c r="E48" s="144">
        <f>SUM(C48:D48)</f>
        <v>0</v>
      </c>
      <c r="F48" s="142"/>
      <c r="G48" s="145"/>
      <c r="I48" s="122"/>
    </row>
    <row r="49" spans="1:10 16384:16384" s="121" customFormat="1" ht="15.75" x14ac:dyDescent="0.2">
      <c r="A49" s="199"/>
      <c r="B49" s="146"/>
      <c r="C49" s="147">
        <v>0</v>
      </c>
      <c r="D49" s="147">
        <v>0</v>
      </c>
      <c r="E49" s="144">
        <f t="shared" ref="E49:E51" si="4">SUM(C49:D49)</f>
        <v>0</v>
      </c>
      <c r="F49" s="146"/>
      <c r="G49" s="148"/>
      <c r="I49" s="122"/>
      <c r="XFD49" s="121">
        <f>SUM(A49:XFC49)</f>
        <v>0</v>
      </c>
    </row>
    <row r="50" spans="1:10 16384:16384" s="121" customFormat="1" ht="15.75" x14ac:dyDescent="0.2">
      <c r="A50" s="199"/>
      <c r="B50" s="146"/>
      <c r="C50" s="147">
        <v>0</v>
      </c>
      <c r="D50" s="147">
        <v>0</v>
      </c>
      <c r="E50" s="144">
        <f t="shared" si="4"/>
        <v>0</v>
      </c>
      <c r="F50" s="146"/>
      <c r="G50" s="148"/>
      <c r="I50" s="122"/>
    </row>
    <row r="51" spans="1:10 16384:16384" s="121" customFormat="1" ht="15.75" x14ac:dyDescent="0.2">
      <c r="A51" s="199"/>
      <c r="B51" s="146"/>
      <c r="C51" s="147">
        <v>0</v>
      </c>
      <c r="D51" s="147">
        <v>0</v>
      </c>
      <c r="E51" s="144">
        <f t="shared" si="4"/>
        <v>0</v>
      </c>
      <c r="F51" s="149"/>
      <c r="G51" s="150"/>
      <c r="I51" s="122" t="s">
        <v>2</v>
      </c>
      <c r="J51" s="121" t="s">
        <v>2</v>
      </c>
    </row>
    <row r="52" spans="1:10 16384:16384" s="123" customFormat="1" ht="16.5" thickBot="1" x14ac:dyDescent="0.25">
      <c r="A52" s="134" t="s">
        <v>67</v>
      </c>
      <c r="B52" s="151"/>
      <c r="C52" s="152">
        <f>SUM(C48:C51)</f>
        <v>0</v>
      </c>
      <c r="D52" s="152">
        <f>SUM(D48:D51)</f>
        <v>0</v>
      </c>
      <c r="E52" s="153">
        <f>SUM(E48:E51)</f>
        <v>0</v>
      </c>
      <c r="F52" s="161"/>
      <c r="G52" s="162"/>
      <c r="I52" s="124"/>
    </row>
    <row r="53" spans="1:10 16384:16384" s="127" customFormat="1" ht="23.25" customHeight="1" x14ac:dyDescent="0.2">
      <c r="A53" s="172" t="s">
        <v>0</v>
      </c>
      <c r="B53" s="173"/>
      <c r="C53" s="174">
        <f>SUM(C18,C28,C39,C45,C52)</f>
        <v>0</v>
      </c>
      <c r="D53" s="174">
        <f>SUM(D18,D28,D39,D45,D52)</f>
        <v>0</v>
      </c>
      <c r="E53" s="174">
        <f>SUM(C53:D53)</f>
        <v>0</v>
      </c>
      <c r="F53" s="175"/>
      <c r="G53" s="176"/>
      <c r="I53" s="128"/>
    </row>
    <row r="54" spans="1:10 16384:16384" s="121" customFormat="1" ht="16.5" thickBot="1" x14ac:dyDescent="0.25">
      <c r="A54" s="177"/>
      <c r="B54" s="178"/>
      <c r="C54" s="178"/>
      <c r="D54" s="179"/>
      <c r="E54" s="179"/>
      <c r="F54" s="179"/>
      <c r="G54" s="180"/>
      <c r="I54" s="122"/>
    </row>
    <row r="55" spans="1:10 16384:16384" s="121" customFormat="1" ht="21" thickBot="1" x14ac:dyDescent="0.25">
      <c r="A55" s="177"/>
      <c r="B55" s="190"/>
      <c r="C55" s="264" t="s">
        <v>88</v>
      </c>
      <c r="D55" s="265"/>
      <c r="E55" s="194">
        <v>0</v>
      </c>
      <c r="F55" s="191"/>
      <c r="G55" s="180"/>
      <c r="I55" s="122"/>
    </row>
    <row r="56" spans="1:10 16384:16384" s="121" customFormat="1" ht="21" thickBot="1" x14ac:dyDescent="0.25">
      <c r="A56" s="177"/>
      <c r="B56" s="190"/>
      <c r="C56" s="193"/>
      <c r="D56" s="193"/>
      <c r="E56" s="192"/>
      <c r="F56" s="191"/>
      <c r="G56" s="180"/>
      <c r="I56" s="122"/>
    </row>
    <row r="57" spans="1:10 16384:16384" s="121" customFormat="1" ht="21" thickBot="1" x14ac:dyDescent="0.25">
      <c r="A57" s="177"/>
      <c r="B57" s="190"/>
      <c r="C57" s="195" t="s">
        <v>73</v>
      </c>
      <c r="D57" s="197"/>
      <c r="E57" s="196">
        <f>IF(E53=0,0,D53/E53)</f>
        <v>0</v>
      </c>
      <c r="F57" s="191" t="s">
        <v>74</v>
      </c>
      <c r="G57" s="180"/>
      <c r="I57" s="122"/>
    </row>
    <row r="58" spans="1:10 16384:16384" s="121" customFormat="1" ht="21" thickBot="1" x14ac:dyDescent="0.25">
      <c r="A58" s="181"/>
      <c r="B58" s="182"/>
      <c r="C58" s="195" t="s">
        <v>72</v>
      </c>
      <c r="D58" s="197"/>
      <c r="E58" s="196">
        <f>IF(E53=0,0,'Budget - Activité 1'!$E$52/E46)</f>
        <v>0</v>
      </c>
      <c r="F58" s="183" t="s">
        <v>75</v>
      </c>
      <c r="G58" s="184"/>
      <c r="I58" s="122"/>
    </row>
    <row r="59" spans="1:10 16384:16384" s="121" customFormat="1" ht="18.75" thickBot="1" x14ac:dyDescent="0.3">
      <c r="A59" s="113"/>
      <c r="B59" s="113"/>
      <c r="C59" s="114"/>
      <c r="D59" s="114"/>
      <c r="E59" s="114"/>
      <c r="F59" s="113"/>
      <c r="G59" s="113"/>
      <c r="I59" s="122"/>
    </row>
    <row r="60" spans="1:10 16384:16384" s="129" customFormat="1" ht="31.5" customHeight="1" x14ac:dyDescent="0.2">
      <c r="A60" s="271" t="s">
        <v>58</v>
      </c>
      <c r="B60" s="272"/>
      <c r="C60" s="272"/>
      <c r="D60" s="272"/>
      <c r="E60" s="272"/>
      <c r="F60" s="272"/>
      <c r="G60" s="273"/>
      <c r="I60" s="130"/>
    </row>
    <row r="61" spans="1:10 16384:16384" s="131" customFormat="1" ht="18" x14ac:dyDescent="0.2">
      <c r="A61" s="268" t="s">
        <v>59</v>
      </c>
      <c r="B61" s="269"/>
      <c r="C61" s="269"/>
      <c r="D61" s="269"/>
      <c r="E61" s="269"/>
      <c r="F61" s="269"/>
      <c r="G61" s="270"/>
      <c r="I61" s="132"/>
    </row>
    <row r="62" spans="1:10 16384:16384" s="129" customFormat="1" ht="50.25" customHeight="1" x14ac:dyDescent="0.2">
      <c r="A62" s="253" t="s">
        <v>60</v>
      </c>
      <c r="B62" s="254"/>
      <c r="C62" s="254"/>
      <c r="D62" s="254"/>
      <c r="E62" s="254"/>
      <c r="F62" s="254"/>
      <c r="G62" s="255"/>
      <c r="I62" s="130"/>
    </row>
    <row r="63" spans="1:10 16384:16384" s="131" customFormat="1" ht="18" x14ac:dyDescent="0.2">
      <c r="A63" s="268" t="s">
        <v>61</v>
      </c>
      <c r="B63" s="269"/>
      <c r="C63" s="269"/>
      <c r="D63" s="269"/>
      <c r="E63" s="269"/>
      <c r="F63" s="269"/>
      <c r="G63" s="270"/>
      <c r="I63" s="132"/>
    </row>
    <row r="64" spans="1:10 16384:16384" s="129" customFormat="1" ht="17.25" customHeight="1" x14ac:dyDescent="0.2">
      <c r="A64" s="247" t="s">
        <v>62</v>
      </c>
      <c r="B64" s="248"/>
      <c r="C64" s="248"/>
      <c r="D64" s="248"/>
      <c r="E64" s="248"/>
      <c r="F64" s="248"/>
      <c r="G64" s="249"/>
      <c r="I64" s="130"/>
    </row>
    <row r="65" spans="1:9" s="131" customFormat="1" ht="18" x14ac:dyDescent="0.2">
      <c r="A65" s="268" t="s">
        <v>63</v>
      </c>
      <c r="B65" s="269"/>
      <c r="C65" s="269"/>
      <c r="D65" s="269"/>
      <c r="E65" s="269"/>
      <c r="F65" s="269"/>
      <c r="G65" s="270"/>
      <c r="I65" s="132"/>
    </row>
    <row r="66" spans="1:9" s="129" customFormat="1" ht="31.5" customHeight="1" thickBot="1" x14ac:dyDescent="0.25">
      <c r="A66" s="250" t="s">
        <v>64</v>
      </c>
      <c r="B66" s="251"/>
      <c r="C66" s="251"/>
      <c r="D66" s="251"/>
      <c r="E66" s="251"/>
      <c r="F66" s="251"/>
      <c r="G66" s="252"/>
      <c r="I66" s="130"/>
    </row>
  </sheetData>
  <sheetProtection sheet="1" objects="1" scenarios="1" insertRows="0" deleteRows="0" selectLockedCells="1"/>
  <mergeCells count="12">
    <mergeCell ref="A64:G64"/>
    <mergeCell ref="A66:G66"/>
    <mergeCell ref="A62:G62"/>
    <mergeCell ref="A1:G1"/>
    <mergeCell ref="B2:G2"/>
    <mergeCell ref="B4:G4"/>
    <mergeCell ref="C55:D55"/>
    <mergeCell ref="A46:B46"/>
    <mergeCell ref="A61:G61"/>
    <mergeCell ref="A63:G63"/>
    <mergeCell ref="A65:G65"/>
    <mergeCell ref="A60:G60"/>
  </mergeCells>
  <conditionalFormatting sqref="E57:E58">
    <cfRule type="cellIs" dxfId="13" priority="1" operator="equal">
      <formula>0</formula>
    </cfRule>
    <cfRule type="cellIs" dxfId="12" priority="2" operator="greaterThan">
      <formula>0.25</formula>
    </cfRule>
  </conditionalFormatting>
  <dataValidations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57" fitToHeight="0" orientation="landscape" r:id="rId1"/>
  <headerFooter>
    <oddFooter>&amp;L&amp;A&amp;R&amp;P of &amp;N</oddFooter>
  </headerFooter>
  <ignoredErrors>
    <ignoredError sqref="E19 E29 E40 E4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pane="bottomLeft" activeCell="B3" sqref="B3"/>
    </sheetView>
  </sheetViews>
  <sheetFormatPr defaultColWidth="9.140625" defaultRowHeight="12.75" x14ac:dyDescent="0.2"/>
  <cols>
    <col min="1" max="1" width="68.140625" style="115" bestFit="1" customWidth="1"/>
    <col min="2" max="2" width="35" style="115" bestFit="1" customWidth="1"/>
    <col min="3" max="5" width="35.140625" style="133" customWidth="1"/>
    <col min="6" max="7" width="40.42578125" style="115" customWidth="1"/>
    <col min="8" max="8" width="9.140625" style="115"/>
    <col min="9" max="9" width="1.42578125" style="116" bestFit="1" customWidth="1"/>
    <col min="10" max="10" width="1.42578125" style="115" bestFit="1" customWidth="1"/>
    <col min="11" max="16384" width="9.140625" style="115"/>
  </cols>
  <sheetData>
    <row r="1" spans="1:9" s="4" customFormat="1" ht="32.25" customHeight="1" x14ac:dyDescent="0.3">
      <c r="A1" s="256" t="s">
        <v>101</v>
      </c>
      <c r="B1" s="257"/>
      <c r="C1" s="257"/>
      <c r="D1" s="257"/>
      <c r="E1" s="257"/>
      <c r="F1" s="257"/>
      <c r="G1" s="258"/>
    </row>
    <row r="2" spans="1:9" s="5" customFormat="1" ht="20.25" x14ac:dyDescent="0.3">
      <c r="A2" s="92" t="s">
        <v>55</v>
      </c>
      <c r="B2" s="259" t="str">
        <f>IF(Financement!B2=0,"",Financement!B2)</f>
        <v/>
      </c>
      <c r="C2" s="259"/>
      <c r="D2" s="259"/>
      <c r="E2" s="259"/>
      <c r="F2" s="259"/>
      <c r="G2" s="260"/>
    </row>
    <row r="3" spans="1:9" s="5" customFormat="1" ht="20.25" x14ac:dyDescent="0.3">
      <c r="A3" s="93" t="s">
        <v>56</v>
      </c>
      <c r="B3" s="89"/>
      <c r="C3" s="95"/>
      <c r="D3" s="96"/>
      <c r="E3" s="96"/>
      <c r="F3" s="97"/>
      <c r="G3" s="98"/>
    </row>
    <row r="4" spans="1:9" s="2" customFormat="1" ht="66.75" customHeight="1" thickBot="1" x14ac:dyDescent="0.25">
      <c r="A4" s="94" t="s">
        <v>22</v>
      </c>
      <c r="B4" s="261" t="s">
        <v>89</v>
      </c>
      <c r="C4" s="262"/>
      <c r="D4" s="262"/>
      <c r="E4" s="262"/>
      <c r="F4" s="262"/>
      <c r="G4" s="263"/>
    </row>
    <row r="5" spans="1:9" ht="13.5" thickBot="1" x14ac:dyDescent="0.25">
      <c r="A5" s="99"/>
      <c r="B5" s="100"/>
      <c r="C5" s="101"/>
      <c r="D5" s="102"/>
      <c r="E5" s="102"/>
      <c r="F5" s="103"/>
      <c r="G5" s="104"/>
    </row>
    <row r="6" spans="1:9" s="117" customFormat="1" ht="20.25" x14ac:dyDescent="0.3">
      <c r="A6" s="105" t="s">
        <v>48</v>
      </c>
      <c r="B6" s="106" t="str">
        <f>IF(B3=0,"",B3)</f>
        <v/>
      </c>
      <c r="C6" s="107"/>
      <c r="D6" s="107"/>
      <c r="E6" s="107"/>
      <c r="F6" s="108"/>
      <c r="G6" s="109"/>
      <c r="I6" s="118"/>
    </row>
    <row r="7" spans="1:9" s="119" customFormat="1" ht="63.75" thickBot="1" x14ac:dyDescent="0.25">
      <c r="A7" s="110" t="s">
        <v>57</v>
      </c>
      <c r="B7" s="111" t="s">
        <v>68</v>
      </c>
      <c r="C7" s="202" t="s">
        <v>49</v>
      </c>
      <c r="D7" s="203" t="s">
        <v>28</v>
      </c>
      <c r="E7" s="203" t="s">
        <v>69</v>
      </c>
      <c r="F7" s="111" t="s">
        <v>70</v>
      </c>
      <c r="G7" s="112" t="s">
        <v>71</v>
      </c>
      <c r="I7" s="120"/>
    </row>
    <row r="8" spans="1:9" s="121" customFormat="1" ht="15.75" x14ac:dyDescent="0.2">
      <c r="A8" s="136"/>
      <c r="B8" s="137"/>
      <c r="C8" s="138"/>
      <c r="D8" s="139"/>
      <c r="E8" s="140"/>
      <c r="F8" s="137"/>
      <c r="G8" s="141"/>
      <c r="I8" s="122"/>
    </row>
    <row r="9" spans="1:9" s="121" customFormat="1" ht="15.75" x14ac:dyDescent="0.2">
      <c r="A9" s="198"/>
      <c r="B9" s="142"/>
      <c r="C9" s="143">
        <v>0</v>
      </c>
      <c r="D9" s="143">
        <v>0</v>
      </c>
      <c r="E9" s="144">
        <f>SUM(C9:D9)</f>
        <v>0</v>
      </c>
      <c r="F9" s="142"/>
      <c r="G9" s="145"/>
      <c r="I9" s="122"/>
    </row>
    <row r="10" spans="1:9" s="121" customFormat="1" ht="15.75" x14ac:dyDescent="0.2">
      <c r="A10" s="199"/>
      <c r="B10" s="146"/>
      <c r="C10" s="147">
        <v>0</v>
      </c>
      <c r="D10" s="147">
        <v>0</v>
      </c>
      <c r="E10" s="144">
        <f t="shared" ref="E10:E17" si="0">SUM(C10:D10)</f>
        <v>0</v>
      </c>
      <c r="F10" s="146"/>
      <c r="G10" s="148"/>
      <c r="I10" s="122"/>
    </row>
    <row r="11" spans="1:9" s="121" customFormat="1" ht="15.75" x14ac:dyDescent="0.2">
      <c r="A11" s="199"/>
      <c r="B11" s="146"/>
      <c r="C11" s="147">
        <v>0</v>
      </c>
      <c r="D11" s="147">
        <v>0</v>
      </c>
      <c r="E11" s="144">
        <f t="shared" si="0"/>
        <v>0</v>
      </c>
      <c r="F11" s="146"/>
      <c r="G11" s="148"/>
      <c r="I11" s="122"/>
    </row>
    <row r="12" spans="1:9" s="121" customFormat="1" ht="15.75" x14ac:dyDescent="0.2">
      <c r="A12" s="199"/>
      <c r="B12" s="146"/>
      <c r="C12" s="147">
        <v>0</v>
      </c>
      <c r="D12" s="147">
        <v>0</v>
      </c>
      <c r="E12" s="144">
        <f t="shared" si="0"/>
        <v>0</v>
      </c>
      <c r="F12" s="146"/>
      <c r="G12" s="148"/>
      <c r="I12" s="122"/>
    </row>
    <row r="13" spans="1:9" s="121" customFormat="1" ht="15.75" x14ac:dyDescent="0.2">
      <c r="A13" s="199"/>
      <c r="B13" s="146"/>
      <c r="C13" s="147">
        <v>0</v>
      </c>
      <c r="D13" s="147">
        <v>0</v>
      </c>
      <c r="E13" s="144">
        <f t="shared" si="0"/>
        <v>0</v>
      </c>
      <c r="F13" s="146"/>
      <c r="G13" s="148"/>
      <c r="I13" s="122"/>
    </row>
    <row r="14" spans="1:9" s="121" customFormat="1" ht="15.75" x14ac:dyDescent="0.2">
      <c r="A14" s="199"/>
      <c r="B14" s="146"/>
      <c r="C14" s="147">
        <v>0</v>
      </c>
      <c r="D14" s="147">
        <v>0</v>
      </c>
      <c r="E14" s="144">
        <f t="shared" si="0"/>
        <v>0</v>
      </c>
      <c r="F14" s="146"/>
      <c r="G14" s="148"/>
      <c r="I14" s="122"/>
    </row>
    <row r="15" spans="1:9" s="121" customFormat="1" ht="15.75" x14ac:dyDescent="0.2">
      <c r="A15" s="199"/>
      <c r="B15" s="146"/>
      <c r="C15" s="147">
        <v>0</v>
      </c>
      <c r="D15" s="147">
        <v>0</v>
      </c>
      <c r="E15" s="144">
        <f t="shared" si="0"/>
        <v>0</v>
      </c>
      <c r="F15" s="146"/>
      <c r="G15" s="148"/>
      <c r="I15" s="122"/>
    </row>
    <row r="16" spans="1:9" s="121" customFormat="1" ht="15.75" x14ac:dyDescent="0.2">
      <c r="A16" s="199"/>
      <c r="B16" s="146"/>
      <c r="C16" s="147">
        <v>0</v>
      </c>
      <c r="D16" s="147">
        <v>0</v>
      </c>
      <c r="E16" s="144">
        <f t="shared" si="0"/>
        <v>0</v>
      </c>
      <c r="F16" s="146"/>
      <c r="G16" s="148"/>
      <c r="I16" s="122"/>
    </row>
    <row r="17" spans="1:9" s="121" customFormat="1" ht="15.75" x14ac:dyDescent="0.2">
      <c r="A17" s="200"/>
      <c r="B17" s="149"/>
      <c r="C17" s="147">
        <v>0</v>
      </c>
      <c r="D17" s="147">
        <v>0</v>
      </c>
      <c r="E17" s="144">
        <f t="shared" si="0"/>
        <v>0</v>
      </c>
      <c r="F17" s="149"/>
      <c r="G17" s="150"/>
      <c r="I17" s="122"/>
    </row>
    <row r="18" spans="1:9" s="123" customFormat="1" ht="16.5" thickBot="1" x14ac:dyDescent="0.25">
      <c r="A18" s="134" t="s">
        <v>67</v>
      </c>
      <c r="B18" s="151"/>
      <c r="C18" s="152">
        <f>SUM(C9:C17)</f>
        <v>0</v>
      </c>
      <c r="D18" s="152">
        <f>SUM(D9:D17)</f>
        <v>0</v>
      </c>
      <c r="E18" s="153">
        <f>SUM(E9:E17)</f>
        <v>0</v>
      </c>
      <c r="F18" s="151"/>
      <c r="G18" s="154"/>
      <c r="I18" s="124"/>
    </row>
    <row r="19" spans="1:9" s="121" customFormat="1" ht="15.75" x14ac:dyDescent="0.2">
      <c r="A19" s="155"/>
      <c r="B19" s="156"/>
      <c r="C19" s="157"/>
      <c r="D19" s="157"/>
      <c r="E19" s="158"/>
      <c r="F19" s="159"/>
      <c r="G19" s="160"/>
      <c r="I19" s="122"/>
    </row>
    <row r="20" spans="1:9" s="121" customFormat="1" ht="15.75" x14ac:dyDescent="0.2">
      <c r="A20" s="198"/>
      <c r="B20" s="142"/>
      <c r="C20" s="143">
        <v>0</v>
      </c>
      <c r="D20" s="143">
        <v>0</v>
      </c>
      <c r="E20" s="144">
        <f>SUM(C20:D20)</f>
        <v>0</v>
      </c>
      <c r="F20" s="142"/>
      <c r="G20" s="145"/>
      <c r="I20" s="122"/>
    </row>
    <row r="21" spans="1:9" s="121" customFormat="1" ht="15.75" x14ac:dyDescent="0.2">
      <c r="A21" s="199"/>
      <c r="B21" s="146"/>
      <c r="C21" s="147">
        <v>0</v>
      </c>
      <c r="D21" s="147">
        <v>0</v>
      </c>
      <c r="E21" s="144">
        <f t="shared" ref="E21:E27" si="1">SUM(C21:D21)</f>
        <v>0</v>
      </c>
      <c r="F21" s="146"/>
      <c r="G21" s="148"/>
      <c r="I21" s="122"/>
    </row>
    <row r="22" spans="1:9" s="121" customFormat="1" ht="15.75" x14ac:dyDescent="0.2">
      <c r="A22" s="199"/>
      <c r="B22" s="146"/>
      <c r="C22" s="147">
        <v>0</v>
      </c>
      <c r="D22" s="147">
        <v>0</v>
      </c>
      <c r="E22" s="144">
        <f t="shared" si="1"/>
        <v>0</v>
      </c>
      <c r="F22" s="146"/>
      <c r="G22" s="148"/>
      <c r="I22" s="122"/>
    </row>
    <row r="23" spans="1:9" s="121" customFormat="1" ht="15.75" x14ac:dyDescent="0.2">
      <c r="A23" s="199"/>
      <c r="B23" s="146"/>
      <c r="C23" s="147">
        <v>0</v>
      </c>
      <c r="D23" s="147">
        <v>0</v>
      </c>
      <c r="E23" s="144">
        <f t="shared" si="1"/>
        <v>0</v>
      </c>
      <c r="F23" s="146"/>
      <c r="G23" s="148"/>
      <c r="I23" s="122"/>
    </row>
    <row r="24" spans="1:9" s="121" customFormat="1" ht="15.75" x14ac:dyDescent="0.2">
      <c r="A24" s="199"/>
      <c r="B24" s="146"/>
      <c r="C24" s="147">
        <v>0</v>
      </c>
      <c r="D24" s="147">
        <v>0</v>
      </c>
      <c r="E24" s="144">
        <f t="shared" si="1"/>
        <v>0</v>
      </c>
      <c r="F24" s="146"/>
      <c r="G24" s="148"/>
      <c r="I24" s="122"/>
    </row>
    <row r="25" spans="1:9" s="121" customFormat="1" ht="15.75" x14ac:dyDescent="0.2">
      <c r="A25" s="199"/>
      <c r="B25" s="146"/>
      <c r="C25" s="147">
        <v>0</v>
      </c>
      <c r="D25" s="147">
        <v>0</v>
      </c>
      <c r="E25" s="144">
        <f t="shared" si="1"/>
        <v>0</v>
      </c>
      <c r="F25" s="146"/>
      <c r="G25" s="148"/>
      <c r="I25" s="122"/>
    </row>
    <row r="26" spans="1:9" s="121" customFormat="1" ht="15.75" x14ac:dyDescent="0.2">
      <c r="A26" s="199"/>
      <c r="B26" s="146"/>
      <c r="C26" s="147">
        <v>0</v>
      </c>
      <c r="D26" s="147">
        <v>0</v>
      </c>
      <c r="E26" s="144">
        <f t="shared" si="1"/>
        <v>0</v>
      </c>
      <c r="F26" s="146"/>
      <c r="G26" s="148"/>
      <c r="I26" s="122"/>
    </row>
    <row r="27" spans="1:9" s="121" customFormat="1" ht="15.75" x14ac:dyDescent="0.2">
      <c r="A27" s="199"/>
      <c r="B27" s="146"/>
      <c r="C27" s="147">
        <v>0</v>
      </c>
      <c r="D27" s="147">
        <v>0</v>
      </c>
      <c r="E27" s="144">
        <f t="shared" si="1"/>
        <v>0</v>
      </c>
      <c r="F27" s="149"/>
      <c r="G27" s="150"/>
      <c r="I27" s="122"/>
    </row>
    <row r="28" spans="1:9" s="123" customFormat="1" ht="16.5" thickBot="1" x14ac:dyDescent="0.25">
      <c r="A28" s="134" t="s">
        <v>67</v>
      </c>
      <c r="B28" s="151"/>
      <c r="C28" s="152">
        <f>SUM(C20:C27)</f>
        <v>0</v>
      </c>
      <c r="D28" s="152">
        <f>SUM(D20:D27)</f>
        <v>0</v>
      </c>
      <c r="E28" s="153">
        <f>SUM(E20:E27)</f>
        <v>0</v>
      </c>
      <c r="F28" s="161"/>
      <c r="G28" s="162"/>
      <c r="I28" s="124"/>
    </row>
    <row r="29" spans="1:9" s="121" customFormat="1" ht="15.75" x14ac:dyDescent="0.2">
      <c r="A29" s="155"/>
      <c r="B29" s="156"/>
      <c r="C29" s="157"/>
      <c r="D29" s="157"/>
      <c r="E29" s="158"/>
      <c r="F29" s="159"/>
      <c r="G29" s="163"/>
      <c r="I29" s="122"/>
    </row>
    <row r="30" spans="1:9" s="121" customFormat="1" ht="15.75" x14ac:dyDescent="0.2">
      <c r="A30" s="198"/>
      <c r="B30" s="142"/>
      <c r="C30" s="143">
        <v>0</v>
      </c>
      <c r="D30" s="143">
        <v>0</v>
      </c>
      <c r="E30" s="144">
        <f>SUM(C30:D30)</f>
        <v>0</v>
      </c>
      <c r="F30" s="142"/>
      <c r="G30" s="145"/>
      <c r="I30" s="122"/>
    </row>
    <row r="31" spans="1:9" s="121" customFormat="1" ht="15.75" x14ac:dyDescent="0.2">
      <c r="A31" s="199"/>
      <c r="B31" s="146"/>
      <c r="C31" s="147">
        <v>0</v>
      </c>
      <c r="D31" s="147">
        <v>0</v>
      </c>
      <c r="E31" s="144">
        <f t="shared" ref="E31:E38" si="2">SUM(C31:D31)</f>
        <v>0</v>
      </c>
      <c r="F31" s="146"/>
      <c r="G31" s="148"/>
      <c r="I31" s="122"/>
    </row>
    <row r="32" spans="1:9" s="121" customFormat="1" ht="15.75" x14ac:dyDescent="0.2">
      <c r="A32" s="199"/>
      <c r="B32" s="146"/>
      <c r="C32" s="147">
        <v>0</v>
      </c>
      <c r="D32" s="147">
        <v>0</v>
      </c>
      <c r="E32" s="144">
        <f t="shared" si="2"/>
        <v>0</v>
      </c>
      <c r="F32" s="146"/>
      <c r="G32" s="148"/>
      <c r="I32" s="122"/>
    </row>
    <row r="33" spans="1:9" s="121" customFormat="1" ht="15.75" x14ac:dyDescent="0.2">
      <c r="A33" s="199"/>
      <c r="B33" s="146"/>
      <c r="C33" s="147">
        <v>0</v>
      </c>
      <c r="D33" s="147">
        <v>0</v>
      </c>
      <c r="E33" s="144">
        <f t="shared" si="2"/>
        <v>0</v>
      </c>
      <c r="F33" s="146"/>
      <c r="G33" s="148"/>
      <c r="I33" s="122"/>
    </row>
    <row r="34" spans="1:9" s="121" customFormat="1" ht="15.75" x14ac:dyDescent="0.2">
      <c r="A34" s="199"/>
      <c r="B34" s="146"/>
      <c r="C34" s="147">
        <v>0</v>
      </c>
      <c r="D34" s="147">
        <v>0</v>
      </c>
      <c r="E34" s="144">
        <f t="shared" si="2"/>
        <v>0</v>
      </c>
      <c r="F34" s="146"/>
      <c r="G34" s="148"/>
      <c r="I34" s="122"/>
    </row>
    <row r="35" spans="1:9" s="121" customFormat="1" ht="15.75" x14ac:dyDescent="0.2">
      <c r="A35" s="199"/>
      <c r="B35" s="146"/>
      <c r="C35" s="147">
        <v>0</v>
      </c>
      <c r="D35" s="147">
        <v>0</v>
      </c>
      <c r="E35" s="144">
        <f t="shared" si="2"/>
        <v>0</v>
      </c>
      <c r="F35" s="146"/>
      <c r="G35" s="148"/>
      <c r="I35" s="122"/>
    </row>
    <row r="36" spans="1:9" s="121" customFormat="1" ht="15.75" x14ac:dyDescent="0.2">
      <c r="A36" s="199"/>
      <c r="B36" s="146"/>
      <c r="C36" s="147">
        <v>0</v>
      </c>
      <c r="D36" s="147">
        <v>0</v>
      </c>
      <c r="E36" s="144">
        <f t="shared" si="2"/>
        <v>0</v>
      </c>
      <c r="F36" s="146"/>
      <c r="G36" s="148"/>
      <c r="I36" s="122"/>
    </row>
    <row r="37" spans="1:9" s="121" customFormat="1" ht="15.75" x14ac:dyDescent="0.2">
      <c r="A37" s="199"/>
      <c r="B37" s="146"/>
      <c r="C37" s="147">
        <v>0</v>
      </c>
      <c r="D37" s="147">
        <v>0</v>
      </c>
      <c r="E37" s="144">
        <f t="shared" si="2"/>
        <v>0</v>
      </c>
      <c r="F37" s="146"/>
      <c r="G37" s="148"/>
      <c r="I37" s="122"/>
    </row>
    <row r="38" spans="1:9" s="121" customFormat="1" ht="15.75" x14ac:dyDescent="0.2">
      <c r="A38" s="199"/>
      <c r="B38" s="146"/>
      <c r="C38" s="147">
        <v>0</v>
      </c>
      <c r="D38" s="147">
        <v>0</v>
      </c>
      <c r="E38" s="144">
        <f t="shared" si="2"/>
        <v>0</v>
      </c>
      <c r="F38" s="149"/>
      <c r="G38" s="150"/>
      <c r="I38" s="122"/>
    </row>
    <row r="39" spans="1:9" s="123" customFormat="1" ht="16.5" thickBot="1" x14ac:dyDescent="0.25">
      <c r="A39" s="134" t="s">
        <v>67</v>
      </c>
      <c r="B39" s="151"/>
      <c r="C39" s="152">
        <f>SUM(C30:C38)</f>
        <v>0</v>
      </c>
      <c r="D39" s="152">
        <f>SUM(D30:D38)</f>
        <v>0</v>
      </c>
      <c r="E39" s="153">
        <f>SUM(E30:E38)</f>
        <v>0</v>
      </c>
      <c r="F39" s="161"/>
      <c r="G39" s="162"/>
      <c r="I39" s="124"/>
    </row>
    <row r="40" spans="1:9" s="121" customFormat="1" ht="15.75" x14ac:dyDescent="0.2">
      <c r="A40" s="155"/>
      <c r="B40" s="156"/>
      <c r="C40" s="157"/>
      <c r="D40" s="157"/>
      <c r="E40" s="158"/>
      <c r="F40" s="159"/>
      <c r="G40" s="163"/>
      <c r="I40" s="122"/>
    </row>
    <row r="41" spans="1:9" s="121" customFormat="1" ht="15.75" x14ac:dyDescent="0.2">
      <c r="A41" s="198"/>
      <c r="B41" s="142"/>
      <c r="C41" s="143">
        <v>0</v>
      </c>
      <c r="D41" s="143">
        <v>0</v>
      </c>
      <c r="E41" s="144">
        <f>SUM(C41:D41)</f>
        <v>0</v>
      </c>
      <c r="F41" s="142"/>
      <c r="G41" s="145"/>
      <c r="I41" s="122"/>
    </row>
    <row r="42" spans="1:9" s="121" customFormat="1" ht="15.75" x14ac:dyDescent="0.2">
      <c r="A42" s="199"/>
      <c r="B42" s="146"/>
      <c r="C42" s="147">
        <v>0</v>
      </c>
      <c r="D42" s="147">
        <v>0</v>
      </c>
      <c r="E42" s="144">
        <f t="shared" ref="E42:E44" si="3">SUM(C42:D42)</f>
        <v>0</v>
      </c>
      <c r="F42" s="146"/>
      <c r="G42" s="148"/>
      <c r="I42" s="122"/>
    </row>
    <row r="43" spans="1:9" s="121" customFormat="1" ht="15.75" x14ac:dyDescent="0.2">
      <c r="A43" s="199"/>
      <c r="B43" s="146"/>
      <c r="C43" s="147">
        <v>0</v>
      </c>
      <c r="D43" s="147">
        <v>0</v>
      </c>
      <c r="E43" s="144">
        <f t="shared" si="3"/>
        <v>0</v>
      </c>
      <c r="F43" s="146"/>
      <c r="G43" s="148"/>
      <c r="I43" s="122"/>
    </row>
    <row r="44" spans="1:9" s="121" customFormat="1" ht="15.75" x14ac:dyDescent="0.2">
      <c r="A44" s="199"/>
      <c r="B44" s="146"/>
      <c r="C44" s="147">
        <v>0</v>
      </c>
      <c r="D44" s="147">
        <v>0</v>
      </c>
      <c r="E44" s="144">
        <f t="shared" si="3"/>
        <v>0</v>
      </c>
      <c r="F44" s="149"/>
      <c r="G44" s="150"/>
      <c r="I44" s="122"/>
    </row>
    <row r="45" spans="1:9" s="123" customFormat="1" ht="16.5" thickBot="1" x14ac:dyDescent="0.25">
      <c r="A45" s="135" t="s">
        <v>67</v>
      </c>
      <c r="B45" s="164"/>
      <c r="C45" s="165">
        <f>SUM(C41:C44)</f>
        <v>0</v>
      </c>
      <c r="D45" s="165">
        <f>SUM(D41:D44)</f>
        <v>0</v>
      </c>
      <c r="E45" s="166">
        <f>SUM(E41:E44)</f>
        <v>0</v>
      </c>
      <c r="F45" s="161"/>
      <c r="G45" s="162"/>
      <c r="I45" s="124"/>
    </row>
    <row r="46" spans="1:9" s="125" customFormat="1" ht="26.25" customHeight="1" thickBot="1" x14ac:dyDescent="0.25">
      <c r="A46" s="266" t="s">
        <v>66</v>
      </c>
      <c r="B46" s="267"/>
      <c r="C46" s="167">
        <f>SUM(C18,C28,C39,C45)</f>
        <v>0</v>
      </c>
      <c r="D46" s="167">
        <f>SUM(D18,D28,D39,D45)</f>
        <v>0</v>
      </c>
      <c r="E46" s="167">
        <f>SUM(C46:D46)</f>
        <v>0</v>
      </c>
      <c r="F46" s="168"/>
      <c r="G46" s="169"/>
      <c r="I46" s="126"/>
    </row>
    <row r="47" spans="1:9" s="121" customFormat="1" ht="31.5" x14ac:dyDescent="0.2">
      <c r="A47" s="201" t="s">
        <v>65</v>
      </c>
      <c r="B47" s="159"/>
      <c r="C47" s="170"/>
      <c r="D47" s="170"/>
      <c r="E47" s="171"/>
      <c r="F47" s="159"/>
      <c r="G47" s="163"/>
      <c r="I47" s="122"/>
    </row>
    <row r="48" spans="1:9" s="121" customFormat="1" ht="15.75" x14ac:dyDescent="0.2">
      <c r="A48" s="198"/>
      <c r="B48" s="142"/>
      <c r="C48" s="143">
        <v>0</v>
      </c>
      <c r="D48" s="143">
        <v>0</v>
      </c>
      <c r="E48" s="144">
        <f>SUM(C48:D48)</f>
        <v>0</v>
      </c>
      <c r="F48" s="142"/>
      <c r="G48" s="145"/>
      <c r="I48" s="122"/>
    </row>
    <row r="49" spans="1:10 16384:16384" s="121" customFormat="1" ht="15.75" x14ac:dyDescent="0.2">
      <c r="A49" s="199"/>
      <c r="B49" s="146"/>
      <c r="C49" s="147">
        <v>0</v>
      </c>
      <c r="D49" s="147">
        <v>0</v>
      </c>
      <c r="E49" s="144">
        <f t="shared" ref="E49:E51" si="4">SUM(C49:D49)</f>
        <v>0</v>
      </c>
      <c r="F49" s="146"/>
      <c r="G49" s="148"/>
      <c r="I49" s="122"/>
      <c r="XFD49" s="121">
        <f>SUM(A49:XFC49)</f>
        <v>0</v>
      </c>
    </row>
    <row r="50" spans="1:10 16384:16384" s="121" customFormat="1" ht="15.75" x14ac:dyDescent="0.2">
      <c r="A50" s="199"/>
      <c r="B50" s="146"/>
      <c r="C50" s="147">
        <v>0</v>
      </c>
      <c r="D50" s="147">
        <v>0</v>
      </c>
      <c r="E50" s="144">
        <f t="shared" si="4"/>
        <v>0</v>
      </c>
      <c r="F50" s="146"/>
      <c r="G50" s="148"/>
      <c r="I50" s="122"/>
    </row>
    <row r="51" spans="1:10 16384:16384" s="121" customFormat="1" ht="15.75" x14ac:dyDescent="0.2">
      <c r="A51" s="199"/>
      <c r="B51" s="146"/>
      <c r="C51" s="147">
        <v>0</v>
      </c>
      <c r="D51" s="147">
        <v>0</v>
      </c>
      <c r="E51" s="144">
        <f t="shared" si="4"/>
        <v>0</v>
      </c>
      <c r="F51" s="149"/>
      <c r="G51" s="150"/>
      <c r="I51" s="122" t="s">
        <v>2</v>
      </c>
      <c r="J51" s="121" t="s">
        <v>2</v>
      </c>
    </row>
    <row r="52" spans="1:10 16384:16384" s="123" customFormat="1" ht="16.5" thickBot="1" x14ac:dyDescent="0.25">
      <c r="A52" s="134" t="s">
        <v>67</v>
      </c>
      <c r="B52" s="151"/>
      <c r="C52" s="152">
        <f>SUM(C48:C51)</f>
        <v>0</v>
      </c>
      <c r="D52" s="152">
        <f>SUM(D48:D51)</f>
        <v>0</v>
      </c>
      <c r="E52" s="153">
        <f>SUM(E48:E51)</f>
        <v>0</v>
      </c>
      <c r="F52" s="161"/>
      <c r="G52" s="162"/>
      <c r="I52" s="124"/>
    </row>
    <row r="53" spans="1:10 16384:16384" s="127" customFormat="1" ht="23.25" customHeight="1" x14ac:dyDescent="0.2">
      <c r="A53" s="172" t="s">
        <v>0</v>
      </c>
      <c r="B53" s="173"/>
      <c r="C53" s="174">
        <f>SUM(C18,C28,C39,C45,C52)</f>
        <v>0</v>
      </c>
      <c r="D53" s="174">
        <f>SUM(D18,D28,D39,D45,D52)</f>
        <v>0</v>
      </c>
      <c r="E53" s="174">
        <f>SUM(C53:D53)</f>
        <v>0</v>
      </c>
      <c r="F53" s="175"/>
      <c r="G53" s="176"/>
      <c r="I53" s="128"/>
    </row>
    <row r="54" spans="1:10 16384:16384" s="121" customFormat="1" ht="16.5" thickBot="1" x14ac:dyDescent="0.25">
      <c r="A54" s="177"/>
      <c r="B54" s="178"/>
      <c r="C54" s="178"/>
      <c r="D54" s="179"/>
      <c r="E54" s="179"/>
      <c r="F54" s="179"/>
      <c r="G54" s="180"/>
      <c r="I54" s="122"/>
    </row>
    <row r="55" spans="1:10 16384:16384" s="121" customFormat="1" ht="21" thickBot="1" x14ac:dyDescent="0.25">
      <c r="A55" s="177"/>
      <c r="B55" s="190"/>
      <c r="C55" s="264" t="s">
        <v>88</v>
      </c>
      <c r="D55" s="265"/>
      <c r="E55" s="194">
        <v>0</v>
      </c>
      <c r="F55" s="191"/>
      <c r="G55" s="180"/>
      <c r="I55" s="122"/>
    </row>
    <row r="56" spans="1:10 16384:16384" s="121" customFormat="1" ht="21" thickBot="1" x14ac:dyDescent="0.25">
      <c r="A56" s="177"/>
      <c r="B56" s="190"/>
      <c r="C56" s="193"/>
      <c r="D56" s="193"/>
      <c r="E56" s="192"/>
      <c r="F56" s="191"/>
      <c r="G56" s="180"/>
      <c r="I56" s="122"/>
    </row>
    <row r="57" spans="1:10 16384:16384" s="121" customFormat="1" ht="21" thickBot="1" x14ac:dyDescent="0.25">
      <c r="A57" s="177"/>
      <c r="B57" s="190"/>
      <c r="C57" s="195" t="s">
        <v>73</v>
      </c>
      <c r="D57" s="197"/>
      <c r="E57" s="196">
        <f>IF(E53=0,0,D53/E53)</f>
        <v>0</v>
      </c>
      <c r="F57" s="191" t="s">
        <v>74</v>
      </c>
      <c r="G57" s="180"/>
      <c r="I57" s="122"/>
    </row>
    <row r="58" spans="1:10 16384:16384" s="121" customFormat="1" ht="21" thickBot="1" x14ac:dyDescent="0.25">
      <c r="A58" s="181"/>
      <c r="B58" s="182"/>
      <c r="C58" s="195" t="s">
        <v>72</v>
      </c>
      <c r="D58" s="197"/>
      <c r="E58" s="196">
        <f>IF(E53=0,0,'Budget - Activité 2'!$E$52/E46)</f>
        <v>0</v>
      </c>
      <c r="F58" s="183" t="s">
        <v>75</v>
      </c>
      <c r="G58" s="184"/>
      <c r="I58" s="122"/>
    </row>
    <row r="59" spans="1:10 16384:16384" s="121" customFormat="1" ht="18.75" thickBot="1" x14ac:dyDescent="0.3">
      <c r="A59" s="113"/>
      <c r="B59" s="113"/>
      <c r="C59" s="114"/>
      <c r="D59" s="114"/>
      <c r="E59" s="114"/>
      <c r="F59" s="113"/>
      <c r="G59" s="113"/>
      <c r="I59" s="122"/>
    </row>
    <row r="60" spans="1:10 16384:16384" s="129" customFormat="1" ht="31.5" customHeight="1" x14ac:dyDescent="0.2">
      <c r="A60" s="271" t="s">
        <v>58</v>
      </c>
      <c r="B60" s="272"/>
      <c r="C60" s="272"/>
      <c r="D60" s="272"/>
      <c r="E60" s="272"/>
      <c r="F60" s="272"/>
      <c r="G60" s="273"/>
      <c r="I60" s="130"/>
    </row>
    <row r="61" spans="1:10 16384:16384" s="131" customFormat="1" ht="18" x14ac:dyDescent="0.2">
      <c r="A61" s="268" t="s">
        <v>59</v>
      </c>
      <c r="B61" s="269"/>
      <c r="C61" s="269"/>
      <c r="D61" s="269"/>
      <c r="E61" s="269"/>
      <c r="F61" s="269"/>
      <c r="G61" s="270"/>
      <c r="I61" s="132"/>
    </row>
    <row r="62" spans="1:10 16384:16384" s="129" customFormat="1" ht="50.25" customHeight="1" x14ac:dyDescent="0.2">
      <c r="A62" s="253" t="s">
        <v>60</v>
      </c>
      <c r="B62" s="254"/>
      <c r="C62" s="254"/>
      <c r="D62" s="254"/>
      <c r="E62" s="254"/>
      <c r="F62" s="254"/>
      <c r="G62" s="255"/>
      <c r="I62" s="130"/>
    </row>
    <row r="63" spans="1:10 16384:16384" s="131" customFormat="1" ht="18" x14ac:dyDescent="0.2">
      <c r="A63" s="268" t="s">
        <v>61</v>
      </c>
      <c r="B63" s="269"/>
      <c r="C63" s="269"/>
      <c r="D63" s="269"/>
      <c r="E63" s="269"/>
      <c r="F63" s="269"/>
      <c r="G63" s="270"/>
      <c r="I63" s="132"/>
    </row>
    <row r="64" spans="1:10 16384:16384" s="129" customFormat="1" ht="17.25" customHeight="1" x14ac:dyDescent="0.2">
      <c r="A64" s="247" t="s">
        <v>62</v>
      </c>
      <c r="B64" s="248"/>
      <c r="C64" s="248"/>
      <c r="D64" s="248"/>
      <c r="E64" s="248"/>
      <c r="F64" s="248"/>
      <c r="G64" s="249"/>
      <c r="I64" s="130"/>
    </row>
    <row r="65" spans="1:9" s="131" customFormat="1" ht="18" x14ac:dyDescent="0.2">
      <c r="A65" s="268" t="s">
        <v>63</v>
      </c>
      <c r="B65" s="269"/>
      <c r="C65" s="269"/>
      <c r="D65" s="269"/>
      <c r="E65" s="269"/>
      <c r="F65" s="269"/>
      <c r="G65" s="270"/>
      <c r="I65" s="132"/>
    </row>
    <row r="66" spans="1:9" s="129" customFormat="1" ht="31.5" customHeight="1" thickBot="1" x14ac:dyDescent="0.25">
      <c r="A66" s="250" t="s">
        <v>64</v>
      </c>
      <c r="B66" s="251"/>
      <c r="C66" s="251"/>
      <c r="D66" s="251"/>
      <c r="E66" s="251"/>
      <c r="F66" s="251"/>
      <c r="G66" s="252"/>
      <c r="I66" s="130"/>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11" priority="1" operator="equal">
      <formula>0</formula>
    </cfRule>
    <cfRule type="cellIs" dxfId="10" priority="2" operator="greaterThan">
      <formula>0.25</formula>
    </cfRule>
  </conditionalFormatting>
  <dataValidations disablePrompts="1"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57" fitToHeight="0" orientation="landscape" r:id="rId1"/>
  <headerFooter>
    <oddFooter>&amp;L&amp;A&amp;R&amp;P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pane="bottomLeft" activeCell="B3" sqref="B3"/>
    </sheetView>
  </sheetViews>
  <sheetFormatPr defaultColWidth="9.140625" defaultRowHeight="12.75" x14ac:dyDescent="0.2"/>
  <cols>
    <col min="1" max="1" width="68.140625" style="115" bestFit="1" customWidth="1"/>
    <col min="2" max="2" width="35" style="115" bestFit="1" customWidth="1"/>
    <col min="3" max="5" width="35.140625" style="133" customWidth="1"/>
    <col min="6" max="7" width="40.42578125" style="115" customWidth="1"/>
    <col min="8" max="8" width="9.140625" style="115"/>
    <col min="9" max="9" width="1.42578125" style="116" bestFit="1" customWidth="1"/>
    <col min="10" max="10" width="1.42578125" style="115" bestFit="1" customWidth="1"/>
    <col min="11" max="16384" width="9.140625" style="115"/>
  </cols>
  <sheetData>
    <row r="1" spans="1:9" s="4" customFormat="1" ht="32.25" customHeight="1" x14ac:dyDescent="0.3">
      <c r="A1" s="256" t="s">
        <v>103</v>
      </c>
      <c r="B1" s="257"/>
      <c r="C1" s="257"/>
      <c r="D1" s="257"/>
      <c r="E1" s="257"/>
      <c r="F1" s="257"/>
      <c r="G1" s="258"/>
    </row>
    <row r="2" spans="1:9" s="5" customFormat="1" ht="20.25" x14ac:dyDescent="0.3">
      <c r="A2" s="92" t="s">
        <v>55</v>
      </c>
      <c r="B2" s="259" t="str">
        <f>IF(Financement!B2=0,"",Financement!B2)</f>
        <v/>
      </c>
      <c r="C2" s="259"/>
      <c r="D2" s="259"/>
      <c r="E2" s="259"/>
      <c r="F2" s="259"/>
      <c r="G2" s="260"/>
    </row>
    <row r="3" spans="1:9" s="5" customFormat="1" ht="20.25" x14ac:dyDescent="0.3">
      <c r="A3" s="93" t="s">
        <v>56</v>
      </c>
      <c r="B3" s="89"/>
      <c r="C3" s="95"/>
      <c r="D3" s="96"/>
      <c r="E3" s="96"/>
      <c r="F3" s="97"/>
      <c r="G3" s="98"/>
    </row>
    <row r="4" spans="1:9" s="2" customFormat="1" ht="66.75" customHeight="1" thickBot="1" x14ac:dyDescent="0.25">
      <c r="A4" s="94" t="s">
        <v>22</v>
      </c>
      <c r="B4" s="261" t="s">
        <v>89</v>
      </c>
      <c r="C4" s="262"/>
      <c r="D4" s="262"/>
      <c r="E4" s="262"/>
      <c r="F4" s="262"/>
      <c r="G4" s="263"/>
    </row>
    <row r="5" spans="1:9" ht="13.5" thickBot="1" x14ac:dyDescent="0.25">
      <c r="A5" s="99"/>
      <c r="B5" s="100"/>
      <c r="C5" s="101"/>
      <c r="D5" s="102"/>
      <c r="E5" s="102"/>
      <c r="F5" s="103"/>
      <c r="G5" s="104"/>
    </row>
    <row r="6" spans="1:9" s="117" customFormat="1" ht="20.25" x14ac:dyDescent="0.3">
      <c r="A6" s="105" t="s">
        <v>48</v>
      </c>
      <c r="B6" s="106" t="str">
        <f>IF(B3=0,"",B3)</f>
        <v/>
      </c>
      <c r="C6" s="107"/>
      <c r="D6" s="107"/>
      <c r="E6" s="107"/>
      <c r="F6" s="108"/>
      <c r="G6" s="109"/>
      <c r="I6" s="118"/>
    </row>
    <row r="7" spans="1:9" s="119" customFormat="1" ht="63.75" thickBot="1" x14ac:dyDescent="0.25">
      <c r="A7" s="110" t="s">
        <v>57</v>
      </c>
      <c r="B7" s="111" t="s">
        <v>68</v>
      </c>
      <c r="C7" s="202" t="s">
        <v>49</v>
      </c>
      <c r="D7" s="203" t="s">
        <v>28</v>
      </c>
      <c r="E7" s="203" t="s">
        <v>69</v>
      </c>
      <c r="F7" s="111" t="s">
        <v>70</v>
      </c>
      <c r="G7" s="112" t="s">
        <v>71</v>
      </c>
      <c r="I7" s="120"/>
    </row>
    <row r="8" spans="1:9" s="121" customFormat="1" ht="15.75" x14ac:dyDescent="0.2">
      <c r="A8" s="136"/>
      <c r="B8" s="137"/>
      <c r="C8" s="138"/>
      <c r="D8" s="139"/>
      <c r="E8" s="140"/>
      <c r="F8" s="137"/>
      <c r="G8" s="141"/>
      <c r="I8" s="122"/>
    </row>
    <row r="9" spans="1:9" s="121" customFormat="1" ht="15.75" x14ac:dyDescent="0.2">
      <c r="A9" s="198"/>
      <c r="B9" s="142"/>
      <c r="C9" s="143">
        <v>0</v>
      </c>
      <c r="D9" s="143">
        <v>0</v>
      </c>
      <c r="E9" s="144">
        <f>SUM(C9:D9)</f>
        <v>0</v>
      </c>
      <c r="F9" s="142"/>
      <c r="G9" s="145"/>
      <c r="I9" s="122"/>
    </row>
    <row r="10" spans="1:9" s="121" customFormat="1" ht="15.75" x14ac:dyDescent="0.2">
      <c r="A10" s="199"/>
      <c r="B10" s="146"/>
      <c r="C10" s="147">
        <v>0</v>
      </c>
      <c r="D10" s="147">
        <v>0</v>
      </c>
      <c r="E10" s="144">
        <f t="shared" ref="E10:E17" si="0">SUM(C10:D10)</f>
        <v>0</v>
      </c>
      <c r="F10" s="146"/>
      <c r="G10" s="148"/>
      <c r="I10" s="122"/>
    </row>
    <row r="11" spans="1:9" s="121" customFormat="1" ht="15.75" x14ac:dyDescent="0.2">
      <c r="A11" s="199"/>
      <c r="B11" s="146"/>
      <c r="C11" s="147">
        <v>0</v>
      </c>
      <c r="D11" s="147">
        <v>0</v>
      </c>
      <c r="E11" s="144">
        <f t="shared" si="0"/>
        <v>0</v>
      </c>
      <c r="F11" s="146"/>
      <c r="G11" s="148"/>
      <c r="I11" s="122"/>
    </row>
    <row r="12" spans="1:9" s="121" customFormat="1" ht="15.75" x14ac:dyDescent="0.2">
      <c r="A12" s="199"/>
      <c r="B12" s="146"/>
      <c r="C12" s="147">
        <v>0</v>
      </c>
      <c r="D12" s="147">
        <v>0</v>
      </c>
      <c r="E12" s="144">
        <f t="shared" si="0"/>
        <v>0</v>
      </c>
      <c r="F12" s="146"/>
      <c r="G12" s="148"/>
      <c r="I12" s="122"/>
    </row>
    <row r="13" spans="1:9" s="121" customFormat="1" ht="15.75" x14ac:dyDescent="0.2">
      <c r="A13" s="199"/>
      <c r="B13" s="146"/>
      <c r="C13" s="147">
        <v>0</v>
      </c>
      <c r="D13" s="147">
        <v>0</v>
      </c>
      <c r="E13" s="144">
        <f t="shared" si="0"/>
        <v>0</v>
      </c>
      <c r="F13" s="146"/>
      <c r="G13" s="148"/>
      <c r="I13" s="122"/>
    </row>
    <row r="14" spans="1:9" s="121" customFormat="1" ht="15.75" x14ac:dyDescent="0.2">
      <c r="A14" s="199"/>
      <c r="B14" s="146"/>
      <c r="C14" s="147">
        <v>0</v>
      </c>
      <c r="D14" s="147">
        <v>0</v>
      </c>
      <c r="E14" s="144">
        <f t="shared" si="0"/>
        <v>0</v>
      </c>
      <c r="F14" s="146"/>
      <c r="G14" s="148"/>
      <c r="I14" s="122"/>
    </row>
    <row r="15" spans="1:9" s="121" customFormat="1" ht="15.75" x14ac:dyDescent="0.2">
      <c r="A15" s="199"/>
      <c r="B15" s="146"/>
      <c r="C15" s="147">
        <v>0</v>
      </c>
      <c r="D15" s="147">
        <v>0</v>
      </c>
      <c r="E15" s="144">
        <f t="shared" si="0"/>
        <v>0</v>
      </c>
      <c r="F15" s="146"/>
      <c r="G15" s="148"/>
      <c r="I15" s="122"/>
    </row>
    <row r="16" spans="1:9" s="121" customFormat="1" ht="15.75" x14ac:dyDescent="0.2">
      <c r="A16" s="199"/>
      <c r="B16" s="146"/>
      <c r="C16" s="147">
        <v>0</v>
      </c>
      <c r="D16" s="147">
        <v>0</v>
      </c>
      <c r="E16" s="144">
        <f t="shared" si="0"/>
        <v>0</v>
      </c>
      <c r="F16" s="146"/>
      <c r="G16" s="148"/>
      <c r="I16" s="122"/>
    </row>
    <row r="17" spans="1:9" s="121" customFormat="1" ht="15.75" x14ac:dyDescent="0.2">
      <c r="A17" s="200"/>
      <c r="B17" s="149"/>
      <c r="C17" s="147">
        <v>0</v>
      </c>
      <c r="D17" s="147">
        <v>0</v>
      </c>
      <c r="E17" s="144">
        <f t="shared" si="0"/>
        <v>0</v>
      </c>
      <c r="F17" s="149"/>
      <c r="G17" s="150"/>
      <c r="I17" s="122"/>
    </row>
    <row r="18" spans="1:9" s="123" customFormat="1" ht="16.5" thickBot="1" x14ac:dyDescent="0.25">
      <c r="A18" s="134" t="s">
        <v>67</v>
      </c>
      <c r="B18" s="151"/>
      <c r="C18" s="152">
        <f>SUM(C9:C17)</f>
        <v>0</v>
      </c>
      <c r="D18" s="152">
        <f>SUM(D9:D17)</f>
        <v>0</v>
      </c>
      <c r="E18" s="153">
        <f>SUM(E9:E17)</f>
        <v>0</v>
      </c>
      <c r="F18" s="151"/>
      <c r="G18" s="154"/>
      <c r="I18" s="124"/>
    </row>
    <row r="19" spans="1:9" s="121" customFormat="1" ht="15.75" x14ac:dyDescent="0.2">
      <c r="A19" s="155"/>
      <c r="B19" s="156"/>
      <c r="C19" s="157"/>
      <c r="D19" s="157"/>
      <c r="E19" s="158"/>
      <c r="F19" s="159"/>
      <c r="G19" s="160"/>
      <c r="I19" s="122"/>
    </row>
    <row r="20" spans="1:9" s="121" customFormat="1" ht="15.75" x14ac:dyDescent="0.2">
      <c r="A20" s="198"/>
      <c r="B20" s="142"/>
      <c r="C20" s="143">
        <v>0</v>
      </c>
      <c r="D20" s="143">
        <v>0</v>
      </c>
      <c r="E20" s="144">
        <f>SUM(C20:D20)</f>
        <v>0</v>
      </c>
      <c r="F20" s="142"/>
      <c r="G20" s="145"/>
      <c r="I20" s="122"/>
    </row>
    <row r="21" spans="1:9" s="121" customFormat="1" ht="15.75" x14ac:dyDescent="0.2">
      <c r="A21" s="199"/>
      <c r="B21" s="146"/>
      <c r="C21" s="147">
        <v>0</v>
      </c>
      <c r="D21" s="147">
        <v>0</v>
      </c>
      <c r="E21" s="144">
        <f t="shared" ref="E21:E27" si="1">SUM(C21:D21)</f>
        <v>0</v>
      </c>
      <c r="F21" s="146"/>
      <c r="G21" s="148"/>
      <c r="I21" s="122"/>
    </row>
    <row r="22" spans="1:9" s="121" customFormat="1" ht="15.75" x14ac:dyDescent="0.2">
      <c r="A22" s="199"/>
      <c r="B22" s="146"/>
      <c r="C22" s="147">
        <v>0</v>
      </c>
      <c r="D22" s="147">
        <v>0</v>
      </c>
      <c r="E22" s="144">
        <f t="shared" si="1"/>
        <v>0</v>
      </c>
      <c r="F22" s="146"/>
      <c r="G22" s="148"/>
      <c r="I22" s="122"/>
    </row>
    <row r="23" spans="1:9" s="121" customFormat="1" ht="15.75" x14ac:dyDescent="0.2">
      <c r="A23" s="199"/>
      <c r="B23" s="146"/>
      <c r="C23" s="147">
        <v>0</v>
      </c>
      <c r="D23" s="147">
        <v>0</v>
      </c>
      <c r="E23" s="144">
        <f t="shared" si="1"/>
        <v>0</v>
      </c>
      <c r="F23" s="146"/>
      <c r="G23" s="148"/>
      <c r="I23" s="122"/>
    </row>
    <row r="24" spans="1:9" s="121" customFormat="1" ht="15.75" x14ac:dyDescent="0.2">
      <c r="A24" s="199"/>
      <c r="B24" s="146"/>
      <c r="C24" s="147">
        <v>0</v>
      </c>
      <c r="D24" s="147">
        <v>0</v>
      </c>
      <c r="E24" s="144">
        <f t="shared" si="1"/>
        <v>0</v>
      </c>
      <c r="F24" s="146"/>
      <c r="G24" s="148"/>
      <c r="I24" s="122"/>
    </row>
    <row r="25" spans="1:9" s="121" customFormat="1" ht="15.75" x14ac:dyDescent="0.2">
      <c r="A25" s="199"/>
      <c r="B25" s="146"/>
      <c r="C25" s="147">
        <v>0</v>
      </c>
      <c r="D25" s="147">
        <v>0</v>
      </c>
      <c r="E25" s="144">
        <f t="shared" si="1"/>
        <v>0</v>
      </c>
      <c r="F25" s="146"/>
      <c r="G25" s="148"/>
      <c r="I25" s="122"/>
    </row>
    <row r="26" spans="1:9" s="121" customFormat="1" ht="15.75" x14ac:dyDescent="0.2">
      <c r="A26" s="199"/>
      <c r="B26" s="146"/>
      <c r="C26" s="147">
        <v>0</v>
      </c>
      <c r="D26" s="147">
        <v>0</v>
      </c>
      <c r="E26" s="144">
        <f t="shared" si="1"/>
        <v>0</v>
      </c>
      <c r="F26" s="146"/>
      <c r="G26" s="148"/>
      <c r="I26" s="122"/>
    </row>
    <row r="27" spans="1:9" s="121" customFormat="1" ht="15.75" x14ac:dyDescent="0.2">
      <c r="A27" s="199"/>
      <c r="B27" s="146"/>
      <c r="C27" s="147">
        <v>0</v>
      </c>
      <c r="D27" s="147">
        <v>0</v>
      </c>
      <c r="E27" s="144">
        <f t="shared" si="1"/>
        <v>0</v>
      </c>
      <c r="F27" s="149"/>
      <c r="G27" s="150"/>
      <c r="I27" s="122"/>
    </row>
    <row r="28" spans="1:9" s="123" customFormat="1" ht="16.5" thickBot="1" x14ac:dyDescent="0.25">
      <c r="A28" s="134" t="s">
        <v>67</v>
      </c>
      <c r="B28" s="151"/>
      <c r="C28" s="152">
        <f>SUM(C20:C27)</f>
        <v>0</v>
      </c>
      <c r="D28" s="152">
        <f>SUM(D20:D27)</f>
        <v>0</v>
      </c>
      <c r="E28" s="153">
        <f>SUM(E20:E27)</f>
        <v>0</v>
      </c>
      <c r="F28" s="161"/>
      <c r="G28" s="162"/>
      <c r="I28" s="124"/>
    </row>
    <row r="29" spans="1:9" s="121" customFormat="1" ht="15.75" x14ac:dyDescent="0.2">
      <c r="A29" s="155"/>
      <c r="B29" s="156"/>
      <c r="C29" s="157"/>
      <c r="D29" s="157"/>
      <c r="E29" s="158"/>
      <c r="F29" s="159"/>
      <c r="G29" s="163"/>
      <c r="I29" s="122"/>
    </row>
    <row r="30" spans="1:9" s="121" customFormat="1" ht="15.75" x14ac:dyDescent="0.2">
      <c r="A30" s="198"/>
      <c r="B30" s="142"/>
      <c r="C30" s="143">
        <v>0</v>
      </c>
      <c r="D30" s="143">
        <v>0</v>
      </c>
      <c r="E30" s="144">
        <f>SUM(C30:D30)</f>
        <v>0</v>
      </c>
      <c r="F30" s="142"/>
      <c r="G30" s="145"/>
      <c r="I30" s="122"/>
    </row>
    <row r="31" spans="1:9" s="121" customFormat="1" ht="15.75" x14ac:dyDescent="0.2">
      <c r="A31" s="199"/>
      <c r="B31" s="146"/>
      <c r="C31" s="147">
        <v>0</v>
      </c>
      <c r="D31" s="147">
        <v>0</v>
      </c>
      <c r="E31" s="144">
        <f t="shared" ref="E31:E38" si="2">SUM(C31:D31)</f>
        <v>0</v>
      </c>
      <c r="F31" s="146"/>
      <c r="G31" s="148"/>
      <c r="I31" s="122"/>
    </row>
    <row r="32" spans="1:9" s="121" customFormat="1" ht="15.75" x14ac:dyDescent="0.2">
      <c r="A32" s="199"/>
      <c r="B32" s="146"/>
      <c r="C32" s="147">
        <v>0</v>
      </c>
      <c r="D32" s="147">
        <v>0</v>
      </c>
      <c r="E32" s="144">
        <f t="shared" si="2"/>
        <v>0</v>
      </c>
      <c r="F32" s="146"/>
      <c r="G32" s="148"/>
      <c r="I32" s="122"/>
    </row>
    <row r="33" spans="1:9" s="121" customFormat="1" ht="15.75" x14ac:dyDescent="0.2">
      <c r="A33" s="199"/>
      <c r="B33" s="146"/>
      <c r="C33" s="147">
        <v>0</v>
      </c>
      <c r="D33" s="147">
        <v>0</v>
      </c>
      <c r="E33" s="144">
        <f t="shared" si="2"/>
        <v>0</v>
      </c>
      <c r="F33" s="146"/>
      <c r="G33" s="148"/>
      <c r="I33" s="122"/>
    </row>
    <row r="34" spans="1:9" s="121" customFormat="1" ht="15.75" x14ac:dyDescent="0.2">
      <c r="A34" s="199"/>
      <c r="B34" s="146"/>
      <c r="C34" s="147">
        <v>0</v>
      </c>
      <c r="D34" s="147">
        <v>0</v>
      </c>
      <c r="E34" s="144">
        <f t="shared" si="2"/>
        <v>0</v>
      </c>
      <c r="F34" s="146"/>
      <c r="G34" s="148"/>
      <c r="I34" s="122"/>
    </row>
    <row r="35" spans="1:9" s="121" customFormat="1" ht="15.75" x14ac:dyDescent="0.2">
      <c r="A35" s="199"/>
      <c r="B35" s="146"/>
      <c r="C35" s="147">
        <v>0</v>
      </c>
      <c r="D35" s="147">
        <v>0</v>
      </c>
      <c r="E35" s="144">
        <f t="shared" si="2"/>
        <v>0</v>
      </c>
      <c r="F35" s="146"/>
      <c r="G35" s="148"/>
      <c r="I35" s="122"/>
    </row>
    <row r="36" spans="1:9" s="121" customFormat="1" ht="15.75" x14ac:dyDescent="0.2">
      <c r="A36" s="199"/>
      <c r="B36" s="146"/>
      <c r="C36" s="147">
        <v>0</v>
      </c>
      <c r="D36" s="147">
        <v>0</v>
      </c>
      <c r="E36" s="144">
        <f t="shared" si="2"/>
        <v>0</v>
      </c>
      <c r="F36" s="146"/>
      <c r="G36" s="148"/>
      <c r="I36" s="122"/>
    </row>
    <row r="37" spans="1:9" s="121" customFormat="1" ht="15.75" x14ac:dyDescent="0.2">
      <c r="A37" s="199"/>
      <c r="B37" s="146"/>
      <c r="C37" s="147">
        <v>0</v>
      </c>
      <c r="D37" s="147">
        <v>0</v>
      </c>
      <c r="E37" s="144">
        <f t="shared" si="2"/>
        <v>0</v>
      </c>
      <c r="F37" s="146"/>
      <c r="G37" s="148"/>
      <c r="I37" s="122"/>
    </row>
    <row r="38" spans="1:9" s="121" customFormat="1" ht="15.75" x14ac:dyDescent="0.2">
      <c r="A38" s="199"/>
      <c r="B38" s="146"/>
      <c r="C38" s="147">
        <v>0</v>
      </c>
      <c r="D38" s="147">
        <v>0</v>
      </c>
      <c r="E38" s="144">
        <f t="shared" si="2"/>
        <v>0</v>
      </c>
      <c r="F38" s="149"/>
      <c r="G38" s="150"/>
      <c r="I38" s="122"/>
    </row>
    <row r="39" spans="1:9" s="123" customFormat="1" ht="16.5" thickBot="1" x14ac:dyDescent="0.25">
      <c r="A39" s="134" t="s">
        <v>67</v>
      </c>
      <c r="B39" s="151"/>
      <c r="C39" s="152">
        <f>SUM(C30:C38)</f>
        <v>0</v>
      </c>
      <c r="D39" s="152">
        <f>SUM(D30:D38)</f>
        <v>0</v>
      </c>
      <c r="E39" s="153">
        <f>SUM(E30:E38)</f>
        <v>0</v>
      </c>
      <c r="F39" s="161"/>
      <c r="G39" s="162"/>
      <c r="I39" s="124"/>
    </row>
    <row r="40" spans="1:9" s="121" customFormat="1" ht="15.75" x14ac:dyDescent="0.2">
      <c r="A40" s="155"/>
      <c r="B40" s="156"/>
      <c r="C40" s="157"/>
      <c r="D40" s="157"/>
      <c r="E40" s="158"/>
      <c r="F40" s="159"/>
      <c r="G40" s="163"/>
      <c r="I40" s="122"/>
    </row>
    <row r="41" spans="1:9" s="121" customFormat="1" ht="15.75" x14ac:dyDescent="0.2">
      <c r="A41" s="198"/>
      <c r="B41" s="142"/>
      <c r="C41" s="143">
        <v>0</v>
      </c>
      <c r="D41" s="143">
        <v>0</v>
      </c>
      <c r="E41" s="144">
        <f>SUM(C41:D41)</f>
        <v>0</v>
      </c>
      <c r="F41" s="142"/>
      <c r="G41" s="145"/>
      <c r="I41" s="122"/>
    </row>
    <row r="42" spans="1:9" s="121" customFormat="1" ht="15.75" x14ac:dyDescent="0.2">
      <c r="A42" s="199"/>
      <c r="B42" s="146"/>
      <c r="C42" s="147">
        <v>0</v>
      </c>
      <c r="D42" s="147">
        <v>0</v>
      </c>
      <c r="E42" s="144">
        <f t="shared" ref="E42:E44" si="3">SUM(C42:D42)</f>
        <v>0</v>
      </c>
      <c r="F42" s="146"/>
      <c r="G42" s="148"/>
      <c r="I42" s="122"/>
    </row>
    <row r="43" spans="1:9" s="121" customFormat="1" ht="15.75" x14ac:dyDescent="0.2">
      <c r="A43" s="199"/>
      <c r="B43" s="146"/>
      <c r="C43" s="147">
        <v>0</v>
      </c>
      <c r="D43" s="147">
        <v>0</v>
      </c>
      <c r="E43" s="144">
        <f t="shared" si="3"/>
        <v>0</v>
      </c>
      <c r="F43" s="146"/>
      <c r="G43" s="148"/>
      <c r="I43" s="122"/>
    </row>
    <row r="44" spans="1:9" s="121" customFormat="1" ht="15.75" x14ac:dyDescent="0.2">
      <c r="A44" s="199"/>
      <c r="B44" s="146"/>
      <c r="C44" s="147">
        <v>0</v>
      </c>
      <c r="D44" s="147">
        <v>0</v>
      </c>
      <c r="E44" s="144">
        <f t="shared" si="3"/>
        <v>0</v>
      </c>
      <c r="F44" s="149"/>
      <c r="G44" s="150"/>
      <c r="I44" s="122"/>
    </row>
    <row r="45" spans="1:9" s="123" customFormat="1" ht="16.5" thickBot="1" x14ac:dyDescent="0.25">
      <c r="A45" s="135" t="s">
        <v>67</v>
      </c>
      <c r="B45" s="164"/>
      <c r="C45" s="165">
        <f>SUM(C41:C44)</f>
        <v>0</v>
      </c>
      <c r="D45" s="165">
        <f>SUM(D41:D44)</f>
        <v>0</v>
      </c>
      <c r="E45" s="166">
        <f>SUM(E41:E44)</f>
        <v>0</v>
      </c>
      <c r="F45" s="161"/>
      <c r="G45" s="162"/>
      <c r="I45" s="124"/>
    </row>
    <row r="46" spans="1:9" s="125" customFormat="1" ht="26.25" customHeight="1" thickBot="1" x14ac:dyDescent="0.25">
      <c r="A46" s="266" t="s">
        <v>66</v>
      </c>
      <c r="B46" s="267"/>
      <c r="C46" s="167">
        <f>SUM(C18,C28,C39,C45)</f>
        <v>0</v>
      </c>
      <c r="D46" s="167">
        <f>SUM(D18,D28,D39,D45)</f>
        <v>0</v>
      </c>
      <c r="E46" s="167">
        <f>SUM(C46:D46)</f>
        <v>0</v>
      </c>
      <c r="F46" s="168"/>
      <c r="G46" s="169"/>
      <c r="I46" s="126"/>
    </row>
    <row r="47" spans="1:9" s="121" customFormat="1" ht="31.5" x14ac:dyDescent="0.2">
      <c r="A47" s="201" t="s">
        <v>65</v>
      </c>
      <c r="B47" s="159"/>
      <c r="C47" s="170"/>
      <c r="D47" s="170"/>
      <c r="E47" s="171"/>
      <c r="F47" s="159"/>
      <c r="G47" s="163"/>
      <c r="I47" s="122"/>
    </row>
    <row r="48" spans="1:9" s="121" customFormat="1" ht="15.75" x14ac:dyDescent="0.2">
      <c r="A48" s="198"/>
      <c r="B48" s="142"/>
      <c r="C48" s="143">
        <v>0</v>
      </c>
      <c r="D48" s="143">
        <v>0</v>
      </c>
      <c r="E48" s="144">
        <f>SUM(C48:D48)</f>
        <v>0</v>
      </c>
      <c r="F48" s="142"/>
      <c r="G48" s="145"/>
      <c r="I48" s="122"/>
    </row>
    <row r="49" spans="1:10 16384:16384" s="121" customFormat="1" ht="15.75" x14ac:dyDescent="0.2">
      <c r="A49" s="199"/>
      <c r="B49" s="146"/>
      <c r="C49" s="147">
        <v>0</v>
      </c>
      <c r="D49" s="147">
        <v>0</v>
      </c>
      <c r="E49" s="144">
        <f t="shared" ref="E49:E51" si="4">SUM(C49:D49)</f>
        <v>0</v>
      </c>
      <c r="F49" s="146"/>
      <c r="G49" s="148"/>
      <c r="I49" s="122"/>
      <c r="XFD49" s="121">
        <f>SUM(A49:XFC49)</f>
        <v>0</v>
      </c>
    </row>
    <row r="50" spans="1:10 16384:16384" s="121" customFormat="1" ht="15.75" x14ac:dyDescent="0.2">
      <c r="A50" s="199"/>
      <c r="B50" s="146"/>
      <c r="C50" s="147">
        <v>0</v>
      </c>
      <c r="D50" s="147">
        <v>0</v>
      </c>
      <c r="E50" s="144">
        <f t="shared" si="4"/>
        <v>0</v>
      </c>
      <c r="F50" s="146"/>
      <c r="G50" s="148"/>
      <c r="I50" s="122"/>
    </row>
    <row r="51" spans="1:10 16384:16384" s="121" customFormat="1" ht="15.75" x14ac:dyDescent="0.2">
      <c r="A51" s="199"/>
      <c r="B51" s="146"/>
      <c r="C51" s="147">
        <v>0</v>
      </c>
      <c r="D51" s="147">
        <v>0</v>
      </c>
      <c r="E51" s="144">
        <f t="shared" si="4"/>
        <v>0</v>
      </c>
      <c r="F51" s="149"/>
      <c r="G51" s="150"/>
      <c r="I51" s="122" t="s">
        <v>2</v>
      </c>
      <c r="J51" s="121" t="s">
        <v>2</v>
      </c>
    </row>
    <row r="52" spans="1:10 16384:16384" s="123" customFormat="1" ht="16.5" thickBot="1" x14ac:dyDescent="0.25">
      <c r="A52" s="134" t="s">
        <v>67</v>
      </c>
      <c r="B52" s="151"/>
      <c r="C52" s="152">
        <f>SUM(C48:C51)</f>
        <v>0</v>
      </c>
      <c r="D52" s="152">
        <f>SUM(D48:D51)</f>
        <v>0</v>
      </c>
      <c r="E52" s="153">
        <f>SUM(E48:E51)</f>
        <v>0</v>
      </c>
      <c r="F52" s="161"/>
      <c r="G52" s="162"/>
      <c r="I52" s="124"/>
    </row>
    <row r="53" spans="1:10 16384:16384" s="127" customFormat="1" ht="23.25" customHeight="1" x14ac:dyDescent="0.2">
      <c r="A53" s="172" t="s">
        <v>0</v>
      </c>
      <c r="B53" s="173"/>
      <c r="C53" s="174">
        <f>SUM(C18,C28,C39,C45,C52)</f>
        <v>0</v>
      </c>
      <c r="D53" s="174">
        <f>SUM(D18,D28,D39,D45,D52)</f>
        <v>0</v>
      </c>
      <c r="E53" s="174">
        <f>SUM(C53:D53)</f>
        <v>0</v>
      </c>
      <c r="F53" s="175"/>
      <c r="G53" s="176"/>
      <c r="I53" s="128"/>
    </row>
    <row r="54" spans="1:10 16384:16384" s="121" customFormat="1" ht="16.5" thickBot="1" x14ac:dyDescent="0.25">
      <c r="A54" s="177"/>
      <c r="B54" s="178"/>
      <c r="C54" s="178"/>
      <c r="D54" s="179"/>
      <c r="E54" s="179"/>
      <c r="F54" s="179"/>
      <c r="G54" s="180"/>
      <c r="I54" s="122"/>
    </row>
    <row r="55" spans="1:10 16384:16384" s="121" customFormat="1" ht="21" thickBot="1" x14ac:dyDescent="0.25">
      <c r="A55" s="177"/>
      <c r="B55" s="190"/>
      <c r="C55" s="264" t="s">
        <v>88</v>
      </c>
      <c r="D55" s="265"/>
      <c r="E55" s="194">
        <v>0</v>
      </c>
      <c r="F55" s="191"/>
      <c r="G55" s="180"/>
      <c r="I55" s="122"/>
    </row>
    <row r="56" spans="1:10 16384:16384" s="121" customFormat="1" ht="21" thickBot="1" x14ac:dyDescent="0.25">
      <c r="A56" s="177"/>
      <c r="B56" s="190"/>
      <c r="C56" s="193"/>
      <c r="D56" s="193"/>
      <c r="E56" s="192"/>
      <c r="F56" s="191"/>
      <c r="G56" s="180"/>
      <c r="I56" s="122"/>
    </row>
    <row r="57" spans="1:10 16384:16384" s="121" customFormat="1" ht="21" thickBot="1" x14ac:dyDescent="0.25">
      <c r="A57" s="177"/>
      <c r="B57" s="190"/>
      <c r="C57" s="195" t="s">
        <v>73</v>
      </c>
      <c r="D57" s="197"/>
      <c r="E57" s="196">
        <f>IF(E53=0,0,D53/E53)</f>
        <v>0</v>
      </c>
      <c r="F57" s="191" t="s">
        <v>74</v>
      </c>
      <c r="G57" s="180"/>
      <c r="I57" s="122"/>
    </row>
    <row r="58" spans="1:10 16384:16384" s="121" customFormat="1" ht="21" thickBot="1" x14ac:dyDescent="0.25">
      <c r="A58" s="181"/>
      <c r="B58" s="182"/>
      <c r="C58" s="195" t="s">
        <v>72</v>
      </c>
      <c r="D58" s="197"/>
      <c r="E58" s="196">
        <f>IF(E53=0,0,'Budget - Activité 3'!$E$52/E46)</f>
        <v>0</v>
      </c>
      <c r="F58" s="183" t="s">
        <v>75</v>
      </c>
      <c r="G58" s="184"/>
      <c r="I58" s="122"/>
    </row>
    <row r="59" spans="1:10 16384:16384" s="121" customFormat="1" ht="18.75" thickBot="1" x14ac:dyDescent="0.3">
      <c r="A59" s="113"/>
      <c r="B59" s="113"/>
      <c r="C59" s="114"/>
      <c r="D59" s="114"/>
      <c r="E59" s="114"/>
      <c r="F59" s="113"/>
      <c r="G59" s="113"/>
      <c r="I59" s="122"/>
    </row>
    <row r="60" spans="1:10 16384:16384" s="129" customFormat="1" ht="31.5" customHeight="1" x14ac:dyDescent="0.2">
      <c r="A60" s="271" t="s">
        <v>58</v>
      </c>
      <c r="B60" s="272"/>
      <c r="C60" s="272"/>
      <c r="D60" s="272"/>
      <c r="E60" s="272"/>
      <c r="F60" s="272"/>
      <c r="G60" s="273"/>
      <c r="I60" s="130"/>
    </row>
    <row r="61" spans="1:10 16384:16384" s="131" customFormat="1" ht="18" x14ac:dyDescent="0.2">
      <c r="A61" s="268" t="s">
        <v>59</v>
      </c>
      <c r="B61" s="269"/>
      <c r="C61" s="269"/>
      <c r="D61" s="269"/>
      <c r="E61" s="269"/>
      <c r="F61" s="269"/>
      <c r="G61" s="270"/>
      <c r="I61" s="132"/>
    </row>
    <row r="62" spans="1:10 16384:16384" s="129" customFormat="1" ht="50.25" customHeight="1" x14ac:dyDescent="0.2">
      <c r="A62" s="253" t="s">
        <v>60</v>
      </c>
      <c r="B62" s="254"/>
      <c r="C62" s="254"/>
      <c r="D62" s="254"/>
      <c r="E62" s="254"/>
      <c r="F62" s="254"/>
      <c r="G62" s="255"/>
      <c r="I62" s="130"/>
    </row>
    <row r="63" spans="1:10 16384:16384" s="131" customFormat="1" ht="18" x14ac:dyDescent="0.2">
      <c r="A63" s="268" t="s">
        <v>61</v>
      </c>
      <c r="B63" s="269"/>
      <c r="C63" s="269"/>
      <c r="D63" s="269"/>
      <c r="E63" s="269"/>
      <c r="F63" s="269"/>
      <c r="G63" s="270"/>
      <c r="I63" s="132"/>
    </row>
    <row r="64" spans="1:10 16384:16384" s="129" customFormat="1" ht="17.25" customHeight="1" x14ac:dyDescent="0.2">
      <c r="A64" s="247" t="s">
        <v>62</v>
      </c>
      <c r="B64" s="248"/>
      <c r="C64" s="248"/>
      <c r="D64" s="248"/>
      <c r="E64" s="248"/>
      <c r="F64" s="248"/>
      <c r="G64" s="249"/>
      <c r="I64" s="130"/>
    </row>
    <row r="65" spans="1:9" s="131" customFormat="1" ht="18" x14ac:dyDescent="0.2">
      <c r="A65" s="268" t="s">
        <v>63</v>
      </c>
      <c r="B65" s="269"/>
      <c r="C65" s="269"/>
      <c r="D65" s="269"/>
      <c r="E65" s="269"/>
      <c r="F65" s="269"/>
      <c r="G65" s="270"/>
      <c r="I65" s="132"/>
    </row>
    <row r="66" spans="1:9" s="129" customFormat="1" ht="31.5" customHeight="1" thickBot="1" x14ac:dyDescent="0.25">
      <c r="A66" s="250" t="s">
        <v>64</v>
      </c>
      <c r="B66" s="251"/>
      <c r="C66" s="251"/>
      <c r="D66" s="251"/>
      <c r="E66" s="251"/>
      <c r="F66" s="251"/>
      <c r="G66" s="252"/>
      <c r="I66" s="130"/>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9" priority="1" operator="equal">
      <formula>0</formula>
    </cfRule>
    <cfRule type="cellIs" dxfId="8" priority="2" operator="greaterThan">
      <formula>0.25</formula>
    </cfRule>
  </conditionalFormatting>
  <dataValidations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57" fitToHeight="0" orientation="landscape" r:id="rId1"/>
  <headerFooter>
    <oddFooter>&amp;L&amp;A&amp;R&amp;P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pane="bottomLeft" activeCell="B3" sqref="B3"/>
    </sheetView>
  </sheetViews>
  <sheetFormatPr defaultColWidth="9.140625" defaultRowHeight="12.75" x14ac:dyDescent="0.2"/>
  <cols>
    <col min="1" max="1" width="68.140625" style="115" bestFit="1" customWidth="1"/>
    <col min="2" max="2" width="35" style="115" bestFit="1" customWidth="1"/>
    <col min="3" max="5" width="35.140625" style="133" customWidth="1"/>
    <col min="6" max="7" width="40.42578125" style="115" customWidth="1"/>
    <col min="8" max="8" width="9.140625" style="115"/>
    <col min="9" max="9" width="1.42578125" style="116" bestFit="1" customWidth="1"/>
    <col min="10" max="10" width="1.42578125" style="115" bestFit="1" customWidth="1"/>
    <col min="11" max="16384" width="9.140625" style="115"/>
  </cols>
  <sheetData>
    <row r="1" spans="1:9" s="4" customFormat="1" ht="32.25" customHeight="1" x14ac:dyDescent="0.3">
      <c r="A1" s="256" t="s">
        <v>102</v>
      </c>
      <c r="B1" s="257"/>
      <c r="C1" s="257"/>
      <c r="D1" s="257"/>
      <c r="E1" s="257"/>
      <c r="F1" s="257"/>
      <c r="G1" s="258"/>
    </row>
    <row r="2" spans="1:9" s="5" customFormat="1" ht="20.25" x14ac:dyDescent="0.3">
      <c r="A2" s="92" t="s">
        <v>55</v>
      </c>
      <c r="B2" s="259" t="str">
        <f>IF(Financement!B2=0,"",Financement!B2)</f>
        <v/>
      </c>
      <c r="C2" s="259"/>
      <c r="D2" s="259"/>
      <c r="E2" s="259"/>
      <c r="F2" s="259"/>
      <c r="G2" s="260"/>
    </row>
    <row r="3" spans="1:9" s="5" customFormat="1" ht="20.25" x14ac:dyDescent="0.3">
      <c r="A3" s="93" t="s">
        <v>56</v>
      </c>
      <c r="B3" s="89"/>
      <c r="C3" s="95"/>
      <c r="D3" s="96"/>
      <c r="E3" s="96"/>
      <c r="F3" s="97"/>
      <c r="G3" s="98"/>
    </row>
    <row r="4" spans="1:9" s="2" customFormat="1" ht="66.75" customHeight="1" thickBot="1" x14ac:dyDescent="0.25">
      <c r="A4" s="94" t="s">
        <v>22</v>
      </c>
      <c r="B4" s="261" t="s">
        <v>89</v>
      </c>
      <c r="C4" s="262"/>
      <c r="D4" s="262"/>
      <c r="E4" s="262"/>
      <c r="F4" s="262"/>
      <c r="G4" s="263"/>
    </row>
    <row r="5" spans="1:9" ht="13.5" thickBot="1" x14ac:dyDescent="0.25">
      <c r="A5" s="99"/>
      <c r="B5" s="100"/>
      <c r="C5" s="101"/>
      <c r="D5" s="102"/>
      <c r="E5" s="102"/>
      <c r="F5" s="103"/>
      <c r="G5" s="104"/>
    </row>
    <row r="6" spans="1:9" s="117" customFormat="1" ht="20.25" x14ac:dyDescent="0.3">
      <c r="A6" s="105" t="s">
        <v>48</v>
      </c>
      <c r="B6" s="106" t="str">
        <f>IF(B3=0,"",B3)</f>
        <v/>
      </c>
      <c r="C6" s="107"/>
      <c r="D6" s="107"/>
      <c r="E6" s="107"/>
      <c r="F6" s="108"/>
      <c r="G6" s="109"/>
      <c r="I6" s="118"/>
    </row>
    <row r="7" spans="1:9" s="119" customFormat="1" ht="63.75" thickBot="1" x14ac:dyDescent="0.25">
      <c r="A7" s="110" t="s">
        <v>57</v>
      </c>
      <c r="B7" s="111" t="s">
        <v>68</v>
      </c>
      <c r="C7" s="202" t="s">
        <v>49</v>
      </c>
      <c r="D7" s="203" t="s">
        <v>28</v>
      </c>
      <c r="E7" s="203" t="s">
        <v>69</v>
      </c>
      <c r="F7" s="111" t="s">
        <v>70</v>
      </c>
      <c r="G7" s="112" t="s">
        <v>71</v>
      </c>
      <c r="I7" s="120"/>
    </row>
    <row r="8" spans="1:9" s="121" customFormat="1" ht="15.75" x14ac:dyDescent="0.2">
      <c r="A8" s="136"/>
      <c r="B8" s="137"/>
      <c r="C8" s="138"/>
      <c r="D8" s="139"/>
      <c r="E8" s="140"/>
      <c r="F8" s="137"/>
      <c r="G8" s="141"/>
      <c r="I8" s="122"/>
    </row>
    <row r="9" spans="1:9" s="121" customFormat="1" ht="15.75" x14ac:dyDescent="0.2">
      <c r="A9" s="198"/>
      <c r="B9" s="142"/>
      <c r="C9" s="143">
        <v>0</v>
      </c>
      <c r="D9" s="143">
        <v>0</v>
      </c>
      <c r="E9" s="144">
        <f>SUM(C9:D9)</f>
        <v>0</v>
      </c>
      <c r="F9" s="142"/>
      <c r="G9" s="145"/>
      <c r="I9" s="122"/>
    </row>
    <row r="10" spans="1:9" s="121" customFormat="1" ht="15.75" x14ac:dyDescent="0.2">
      <c r="A10" s="199"/>
      <c r="B10" s="146"/>
      <c r="C10" s="147">
        <v>0</v>
      </c>
      <c r="D10" s="147">
        <v>0</v>
      </c>
      <c r="E10" s="144">
        <f t="shared" ref="E10:E17" si="0">SUM(C10:D10)</f>
        <v>0</v>
      </c>
      <c r="F10" s="146"/>
      <c r="G10" s="148"/>
      <c r="I10" s="122"/>
    </row>
    <row r="11" spans="1:9" s="121" customFormat="1" ht="15.75" x14ac:dyDescent="0.2">
      <c r="A11" s="199"/>
      <c r="B11" s="146"/>
      <c r="C11" s="147">
        <v>0</v>
      </c>
      <c r="D11" s="147">
        <v>0</v>
      </c>
      <c r="E11" s="144">
        <f t="shared" si="0"/>
        <v>0</v>
      </c>
      <c r="F11" s="146"/>
      <c r="G11" s="148"/>
      <c r="I11" s="122"/>
    </row>
    <row r="12" spans="1:9" s="121" customFormat="1" ht="15.75" x14ac:dyDescent="0.2">
      <c r="A12" s="199"/>
      <c r="B12" s="146"/>
      <c r="C12" s="147">
        <v>0</v>
      </c>
      <c r="D12" s="147">
        <v>0</v>
      </c>
      <c r="E12" s="144">
        <f t="shared" si="0"/>
        <v>0</v>
      </c>
      <c r="F12" s="146"/>
      <c r="G12" s="148"/>
      <c r="I12" s="122"/>
    </row>
    <row r="13" spans="1:9" s="121" customFormat="1" ht="15.75" x14ac:dyDescent="0.2">
      <c r="A13" s="199"/>
      <c r="B13" s="146"/>
      <c r="C13" s="147">
        <v>0</v>
      </c>
      <c r="D13" s="147">
        <v>0</v>
      </c>
      <c r="E13" s="144">
        <f t="shared" si="0"/>
        <v>0</v>
      </c>
      <c r="F13" s="146"/>
      <c r="G13" s="148"/>
      <c r="I13" s="122"/>
    </row>
    <row r="14" spans="1:9" s="121" customFormat="1" ht="15.75" x14ac:dyDescent="0.2">
      <c r="A14" s="199"/>
      <c r="B14" s="146"/>
      <c r="C14" s="147">
        <v>0</v>
      </c>
      <c r="D14" s="147">
        <v>0</v>
      </c>
      <c r="E14" s="144">
        <f t="shared" si="0"/>
        <v>0</v>
      </c>
      <c r="F14" s="146"/>
      <c r="G14" s="148"/>
      <c r="I14" s="122"/>
    </row>
    <row r="15" spans="1:9" s="121" customFormat="1" ht="15.75" x14ac:dyDescent="0.2">
      <c r="A15" s="199"/>
      <c r="B15" s="146"/>
      <c r="C15" s="147">
        <v>0</v>
      </c>
      <c r="D15" s="147">
        <v>0</v>
      </c>
      <c r="E15" s="144">
        <f t="shared" si="0"/>
        <v>0</v>
      </c>
      <c r="F15" s="146"/>
      <c r="G15" s="148"/>
      <c r="I15" s="122"/>
    </row>
    <row r="16" spans="1:9" s="121" customFormat="1" ht="15.75" x14ac:dyDescent="0.2">
      <c r="A16" s="199"/>
      <c r="B16" s="146"/>
      <c r="C16" s="147">
        <v>0</v>
      </c>
      <c r="D16" s="147">
        <v>0</v>
      </c>
      <c r="E16" s="144">
        <f t="shared" si="0"/>
        <v>0</v>
      </c>
      <c r="F16" s="146"/>
      <c r="G16" s="148"/>
      <c r="I16" s="122"/>
    </row>
    <row r="17" spans="1:9" s="121" customFormat="1" ht="15.75" x14ac:dyDescent="0.2">
      <c r="A17" s="200"/>
      <c r="B17" s="149"/>
      <c r="C17" s="147">
        <v>0</v>
      </c>
      <c r="D17" s="147">
        <v>0</v>
      </c>
      <c r="E17" s="144">
        <f t="shared" si="0"/>
        <v>0</v>
      </c>
      <c r="F17" s="149"/>
      <c r="G17" s="150"/>
      <c r="I17" s="122"/>
    </row>
    <row r="18" spans="1:9" s="123" customFormat="1" ht="16.5" thickBot="1" x14ac:dyDescent="0.25">
      <c r="A18" s="134" t="s">
        <v>67</v>
      </c>
      <c r="B18" s="151"/>
      <c r="C18" s="152">
        <f>SUM(C9:C17)</f>
        <v>0</v>
      </c>
      <c r="D18" s="152">
        <f>SUM(D9:D17)</f>
        <v>0</v>
      </c>
      <c r="E18" s="153">
        <f>SUM(E9:E17)</f>
        <v>0</v>
      </c>
      <c r="F18" s="151"/>
      <c r="G18" s="154"/>
      <c r="I18" s="124"/>
    </row>
    <row r="19" spans="1:9" s="121" customFormat="1" ht="15.75" x14ac:dyDescent="0.2">
      <c r="A19" s="155"/>
      <c r="B19" s="156"/>
      <c r="C19" s="157"/>
      <c r="D19" s="157"/>
      <c r="E19" s="158"/>
      <c r="F19" s="159"/>
      <c r="G19" s="160"/>
      <c r="I19" s="122"/>
    </row>
    <row r="20" spans="1:9" s="121" customFormat="1" ht="15.75" x14ac:dyDescent="0.2">
      <c r="A20" s="198"/>
      <c r="B20" s="142"/>
      <c r="C20" s="143">
        <v>0</v>
      </c>
      <c r="D20" s="143">
        <v>0</v>
      </c>
      <c r="E20" s="144">
        <f>SUM(C20:D20)</f>
        <v>0</v>
      </c>
      <c r="F20" s="142"/>
      <c r="G20" s="145"/>
      <c r="I20" s="122"/>
    </row>
    <row r="21" spans="1:9" s="121" customFormat="1" ht="15.75" x14ac:dyDescent="0.2">
      <c r="A21" s="199"/>
      <c r="B21" s="146"/>
      <c r="C21" s="147">
        <v>0</v>
      </c>
      <c r="D21" s="147">
        <v>0</v>
      </c>
      <c r="E21" s="144">
        <f t="shared" ref="E21:E27" si="1">SUM(C21:D21)</f>
        <v>0</v>
      </c>
      <c r="F21" s="146"/>
      <c r="G21" s="148"/>
      <c r="I21" s="122"/>
    </row>
    <row r="22" spans="1:9" s="121" customFormat="1" ht="15.75" x14ac:dyDescent="0.2">
      <c r="A22" s="199"/>
      <c r="B22" s="146"/>
      <c r="C22" s="147">
        <v>0</v>
      </c>
      <c r="D22" s="147">
        <v>0</v>
      </c>
      <c r="E22" s="144">
        <f t="shared" si="1"/>
        <v>0</v>
      </c>
      <c r="F22" s="146"/>
      <c r="G22" s="148"/>
      <c r="I22" s="122"/>
    </row>
    <row r="23" spans="1:9" s="121" customFormat="1" ht="15.75" x14ac:dyDescent="0.2">
      <c r="A23" s="199"/>
      <c r="B23" s="146"/>
      <c r="C23" s="147">
        <v>0</v>
      </c>
      <c r="D23" s="147">
        <v>0</v>
      </c>
      <c r="E23" s="144">
        <f t="shared" si="1"/>
        <v>0</v>
      </c>
      <c r="F23" s="146"/>
      <c r="G23" s="148"/>
      <c r="I23" s="122"/>
    </row>
    <row r="24" spans="1:9" s="121" customFormat="1" ht="15.75" x14ac:dyDescent="0.2">
      <c r="A24" s="199"/>
      <c r="B24" s="146"/>
      <c r="C24" s="147">
        <v>0</v>
      </c>
      <c r="D24" s="147">
        <v>0</v>
      </c>
      <c r="E24" s="144">
        <f t="shared" si="1"/>
        <v>0</v>
      </c>
      <c r="F24" s="146"/>
      <c r="G24" s="148"/>
      <c r="I24" s="122"/>
    </row>
    <row r="25" spans="1:9" s="121" customFormat="1" ht="15.75" x14ac:dyDescent="0.2">
      <c r="A25" s="199"/>
      <c r="B25" s="146"/>
      <c r="C25" s="147">
        <v>0</v>
      </c>
      <c r="D25" s="147">
        <v>0</v>
      </c>
      <c r="E25" s="144">
        <f t="shared" si="1"/>
        <v>0</v>
      </c>
      <c r="F25" s="146"/>
      <c r="G25" s="148"/>
      <c r="I25" s="122"/>
    </row>
    <row r="26" spans="1:9" s="121" customFormat="1" ht="15.75" x14ac:dyDescent="0.2">
      <c r="A26" s="199"/>
      <c r="B26" s="146"/>
      <c r="C26" s="147">
        <v>0</v>
      </c>
      <c r="D26" s="147">
        <v>0</v>
      </c>
      <c r="E26" s="144">
        <f t="shared" si="1"/>
        <v>0</v>
      </c>
      <c r="F26" s="146"/>
      <c r="G26" s="148"/>
      <c r="I26" s="122"/>
    </row>
    <row r="27" spans="1:9" s="121" customFormat="1" ht="15.75" x14ac:dyDescent="0.2">
      <c r="A27" s="199"/>
      <c r="B27" s="146"/>
      <c r="C27" s="147">
        <v>0</v>
      </c>
      <c r="D27" s="147">
        <v>0</v>
      </c>
      <c r="E27" s="144">
        <f t="shared" si="1"/>
        <v>0</v>
      </c>
      <c r="F27" s="149"/>
      <c r="G27" s="150"/>
      <c r="I27" s="122"/>
    </row>
    <row r="28" spans="1:9" s="123" customFormat="1" ht="16.5" thickBot="1" x14ac:dyDescent="0.25">
      <c r="A28" s="134" t="s">
        <v>67</v>
      </c>
      <c r="B28" s="151"/>
      <c r="C28" s="152">
        <f>SUM(C20:C27)</f>
        <v>0</v>
      </c>
      <c r="D28" s="152">
        <f>SUM(D20:D27)</f>
        <v>0</v>
      </c>
      <c r="E28" s="153">
        <f>SUM(E20:E27)</f>
        <v>0</v>
      </c>
      <c r="F28" s="161"/>
      <c r="G28" s="162"/>
      <c r="I28" s="124"/>
    </row>
    <row r="29" spans="1:9" s="121" customFormat="1" ht="15.75" x14ac:dyDescent="0.2">
      <c r="A29" s="155"/>
      <c r="B29" s="156"/>
      <c r="C29" s="157"/>
      <c r="D29" s="157"/>
      <c r="E29" s="158"/>
      <c r="F29" s="159"/>
      <c r="G29" s="163"/>
      <c r="I29" s="122"/>
    </row>
    <row r="30" spans="1:9" s="121" customFormat="1" ht="15.75" x14ac:dyDescent="0.2">
      <c r="A30" s="198"/>
      <c r="B30" s="142"/>
      <c r="C30" s="143">
        <v>0</v>
      </c>
      <c r="D30" s="143">
        <v>0</v>
      </c>
      <c r="E30" s="144">
        <f>SUM(C30:D30)</f>
        <v>0</v>
      </c>
      <c r="F30" s="142"/>
      <c r="G30" s="145"/>
      <c r="I30" s="122"/>
    </row>
    <row r="31" spans="1:9" s="121" customFormat="1" ht="15.75" x14ac:dyDescent="0.2">
      <c r="A31" s="199"/>
      <c r="B31" s="146"/>
      <c r="C31" s="147">
        <v>0</v>
      </c>
      <c r="D31" s="147">
        <v>0</v>
      </c>
      <c r="E31" s="144">
        <f t="shared" ref="E31:E38" si="2">SUM(C31:D31)</f>
        <v>0</v>
      </c>
      <c r="F31" s="146"/>
      <c r="G31" s="148"/>
      <c r="I31" s="122"/>
    </row>
    <row r="32" spans="1:9" s="121" customFormat="1" ht="15.75" x14ac:dyDescent="0.2">
      <c r="A32" s="199"/>
      <c r="B32" s="146"/>
      <c r="C32" s="147">
        <v>0</v>
      </c>
      <c r="D32" s="147">
        <v>0</v>
      </c>
      <c r="E32" s="144">
        <f t="shared" si="2"/>
        <v>0</v>
      </c>
      <c r="F32" s="146"/>
      <c r="G32" s="148"/>
      <c r="I32" s="122"/>
    </row>
    <row r="33" spans="1:9" s="121" customFormat="1" ht="15.75" x14ac:dyDescent="0.2">
      <c r="A33" s="199"/>
      <c r="B33" s="146"/>
      <c r="C33" s="147">
        <v>0</v>
      </c>
      <c r="D33" s="147">
        <v>0</v>
      </c>
      <c r="E33" s="144">
        <f t="shared" si="2"/>
        <v>0</v>
      </c>
      <c r="F33" s="146"/>
      <c r="G33" s="148"/>
      <c r="I33" s="122"/>
    </row>
    <row r="34" spans="1:9" s="121" customFormat="1" ht="15.75" x14ac:dyDescent="0.2">
      <c r="A34" s="199"/>
      <c r="B34" s="146"/>
      <c r="C34" s="147">
        <v>0</v>
      </c>
      <c r="D34" s="147">
        <v>0</v>
      </c>
      <c r="E34" s="144">
        <f t="shared" si="2"/>
        <v>0</v>
      </c>
      <c r="F34" s="146"/>
      <c r="G34" s="148"/>
      <c r="I34" s="122"/>
    </row>
    <row r="35" spans="1:9" s="121" customFormat="1" ht="15.75" x14ac:dyDescent="0.2">
      <c r="A35" s="199"/>
      <c r="B35" s="146"/>
      <c r="C35" s="147">
        <v>0</v>
      </c>
      <c r="D35" s="147">
        <v>0</v>
      </c>
      <c r="E35" s="144">
        <f t="shared" si="2"/>
        <v>0</v>
      </c>
      <c r="F35" s="146"/>
      <c r="G35" s="148"/>
      <c r="I35" s="122"/>
    </row>
    <row r="36" spans="1:9" s="121" customFormat="1" ht="15.75" x14ac:dyDescent="0.2">
      <c r="A36" s="199"/>
      <c r="B36" s="146"/>
      <c r="C36" s="147">
        <v>0</v>
      </c>
      <c r="D36" s="147">
        <v>0</v>
      </c>
      <c r="E36" s="144">
        <f t="shared" si="2"/>
        <v>0</v>
      </c>
      <c r="F36" s="146"/>
      <c r="G36" s="148"/>
      <c r="I36" s="122"/>
    </row>
    <row r="37" spans="1:9" s="121" customFormat="1" ht="15.75" x14ac:dyDescent="0.2">
      <c r="A37" s="199"/>
      <c r="B37" s="146"/>
      <c r="C37" s="147">
        <v>0</v>
      </c>
      <c r="D37" s="147">
        <v>0</v>
      </c>
      <c r="E37" s="144">
        <f t="shared" si="2"/>
        <v>0</v>
      </c>
      <c r="F37" s="146"/>
      <c r="G37" s="148"/>
      <c r="I37" s="122"/>
    </row>
    <row r="38" spans="1:9" s="121" customFormat="1" ht="15.75" x14ac:dyDescent="0.2">
      <c r="A38" s="199"/>
      <c r="B38" s="146"/>
      <c r="C38" s="147">
        <v>0</v>
      </c>
      <c r="D38" s="147">
        <v>0</v>
      </c>
      <c r="E38" s="144">
        <f t="shared" si="2"/>
        <v>0</v>
      </c>
      <c r="F38" s="149"/>
      <c r="G38" s="150"/>
      <c r="I38" s="122"/>
    </row>
    <row r="39" spans="1:9" s="123" customFormat="1" ht="16.5" thickBot="1" x14ac:dyDescent="0.25">
      <c r="A39" s="134" t="s">
        <v>67</v>
      </c>
      <c r="B39" s="151"/>
      <c r="C39" s="152">
        <f>SUM(C30:C38)</f>
        <v>0</v>
      </c>
      <c r="D39" s="152">
        <f>SUM(D30:D38)</f>
        <v>0</v>
      </c>
      <c r="E39" s="153">
        <f>SUM(E30:E38)</f>
        <v>0</v>
      </c>
      <c r="F39" s="161"/>
      <c r="G39" s="162"/>
      <c r="I39" s="124"/>
    </row>
    <row r="40" spans="1:9" s="121" customFormat="1" ht="15.75" x14ac:dyDescent="0.2">
      <c r="A40" s="155"/>
      <c r="B40" s="156"/>
      <c r="C40" s="157"/>
      <c r="D40" s="157"/>
      <c r="E40" s="158"/>
      <c r="F40" s="159"/>
      <c r="G40" s="163"/>
      <c r="I40" s="122"/>
    </row>
    <row r="41" spans="1:9" s="121" customFormat="1" ht="15.75" x14ac:dyDescent="0.2">
      <c r="A41" s="198"/>
      <c r="B41" s="142"/>
      <c r="C41" s="143">
        <v>0</v>
      </c>
      <c r="D41" s="143">
        <v>0</v>
      </c>
      <c r="E41" s="144">
        <f>SUM(C41:D41)</f>
        <v>0</v>
      </c>
      <c r="F41" s="142"/>
      <c r="G41" s="145"/>
      <c r="I41" s="122"/>
    </row>
    <row r="42" spans="1:9" s="121" customFormat="1" ht="15.75" x14ac:dyDescent="0.2">
      <c r="A42" s="199"/>
      <c r="B42" s="146"/>
      <c r="C42" s="147">
        <v>0</v>
      </c>
      <c r="D42" s="147">
        <v>0</v>
      </c>
      <c r="E42" s="144">
        <f t="shared" ref="E42:E44" si="3">SUM(C42:D42)</f>
        <v>0</v>
      </c>
      <c r="F42" s="146"/>
      <c r="G42" s="148"/>
      <c r="I42" s="122"/>
    </row>
    <row r="43" spans="1:9" s="121" customFormat="1" ht="15.75" x14ac:dyDescent="0.2">
      <c r="A43" s="199"/>
      <c r="B43" s="146"/>
      <c r="C43" s="147">
        <v>0</v>
      </c>
      <c r="D43" s="147">
        <v>0</v>
      </c>
      <c r="E43" s="144">
        <f t="shared" si="3"/>
        <v>0</v>
      </c>
      <c r="F43" s="146"/>
      <c r="G43" s="148"/>
      <c r="I43" s="122"/>
    </row>
    <row r="44" spans="1:9" s="121" customFormat="1" ht="15.75" x14ac:dyDescent="0.2">
      <c r="A44" s="199"/>
      <c r="B44" s="146"/>
      <c r="C44" s="147">
        <v>0</v>
      </c>
      <c r="D44" s="147">
        <v>0</v>
      </c>
      <c r="E44" s="144">
        <f t="shared" si="3"/>
        <v>0</v>
      </c>
      <c r="F44" s="149"/>
      <c r="G44" s="150"/>
      <c r="I44" s="122"/>
    </row>
    <row r="45" spans="1:9" s="123" customFormat="1" ht="16.5" thickBot="1" x14ac:dyDescent="0.25">
      <c r="A45" s="135" t="s">
        <v>67</v>
      </c>
      <c r="B45" s="164"/>
      <c r="C45" s="165">
        <f>SUM(C41:C44)</f>
        <v>0</v>
      </c>
      <c r="D45" s="165">
        <f>SUM(D41:D44)</f>
        <v>0</v>
      </c>
      <c r="E45" s="166">
        <f>SUM(E41:E44)</f>
        <v>0</v>
      </c>
      <c r="F45" s="161"/>
      <c r="G45" s="162"/>
      <c r="I45" s="124"/>
    </row>
    <row r="46" spans="1:9" s="125" customFormat="1" ht="26.25" customHeight="1" thickBot="1" x14ac:dyDescent="0.25">
      <c r="A46" s="266" t="s">
        <v>66</v>
      </c>
      <c r="B46" s="267"/>
      <c r="C46" s="167">
        <f>SUM(C18,C28,C39,C45)</f>
        <v>0</v>
      </c>
      <c r="D46" s="167">
        <f>SUM(D18,D28,D39,D45)</f>
        <v>0</v>
      </c>
      <c r="E46" s="167">
        <f>SUM(C46:D46)</f>
        <v>0</v>
      </c>
      <c r="F46" s="168"/>
      <c r="G46" s="169"/>
      <c r="I46" s="126"/>
    </row>
    <row r="47" spans="1:9" s="121" customFormat="1" ht="31.5" x14ac:dyDescent="0.2">
      <c r="A47" s="201" t="s">
        <v>65</v>
      </c>
      <c r="B47" s="159"/>
      <c r="C47" s="170"/>
      <c r="D47" s="170"/>
      <c r="E47" s="171"/>
      <c r="F47" s="159"/>
      <c r="G47" s="163"/>
      <c r="I47" s="122"/>
    </row>
    <row r="48" spans="1:9" s="121" customFormat="1" ht="15.75" x14ac:dyDescent="0.2">
      <c r="A48" s="198"/>
      <c r="B48" s="142"/>
      <c r="C48" s="143">
        <v>0</v>
      </c>
      <c r="D48" s="143">
        <v>0</v>
      </c>
      <c r="E48" s="144">
        <f>SUM(C48:D48)</f>
        <v>0</v>
      </c>
      <c r="F48" s="142"/>
      <c r="G48" s="145"/>
      <c r="I48" s="122"/>
    </row>
    <row r="49" spans="1:10 16384:16384" s="121" customFormat="1" ht="15.75" x14ac:dyDescent="0.2">
      <c r="A49" s="199"/>
      <c r="B49" s="146"/>
      <c r="C49" s="147">
        <v>0</v>
      </c>
      <c r="D49" s="147">
        <v>0</v>
      </c>
      <c r="E49" s="144">
        <f t="shared" ref="E49:E51" si="4">SUM(C49:D49)</f>
        <v>0</v>
      </c>
      <c r="F49" s="146"/>
      <c r="G49" s="148"/>
      <c r="I49" s="122"/>
      <c r="XFD49" s="121">
        <f>SUM(A49:XFC49)</f>
        <v>0</v>
      </c>
    </row>
    <row r="50" spans="1:10 16384:16384" s="121" customFormat="1" ht="15.75" x14ac:dyDescent="0.2">
      <c r="A50" s="199"/>
      <c r="B50" s="146"/>
      <c r="C50" s="147">
        <v>0</v>
      </c>
      <c r="D50" s="147">
        <v>0</v>
      </c>
      <c r="E50" s="144">
        <f t="shared" si="4"/>
        <v>0</v>
      </c>
      <c r="F50" s="146"/>
      <c r="G50" s="148"/>
      <c r="I50" s="122"/>
    </row>
    <row r="51" spans="1:10 16384:16384" s="121" customFormat="1" ht="15.75" x14ac:dyDescent="0.2">
      <c r="A51" s="199"/>
      <c r="B51" s="146"/>
      <c r="C51" s="147">
        <v>0</v>
      </c>
      <c r="D51" s="147">
        <v>0</v>
      </c>
      <c r="E51" s="144">
        <f t="shared" si="4"/>
        <v>0</v>
      </c>
      <c r="F51" s="149"/>
      <c r="G51" s="150"/>
      <c r="I51" s="122" t="s">
        <v>2</v>
      </c>
      <c r="J51" s="121" t="s">
        <v>2</v>
      </c>
    </row>
    <row r="52" spans="1:10 16384:16384" s="123" customFormat="1" ht="16.5" thickBot="1" x14ac:dyDescent="0.25">
      <c r="A52" s="134" t="s">
        <v>67</v>
      </c>
      <c r="B52" s="151"/>
      <c r="C52" s="152">
        <f>SUM(C48:C51)</f>
        <v>0</v>
      </c>
      <c r="D52" s="152">
        <f>SUM(D48:D51)</f>
        <v>0</v>
      </c>
      <c r="E52" s="153">
        <f>SUM(E48:E51)</f>
        <v>0</v>
      </c>
      <c r="F52" s="161"/>
      <c r="G52" s="162"/>
      <c r="I52" s="124"/>
    </row>
    <row r="53" spans="1:10 16384:16384" s="127" customFormat="1" ht="23.25" customHeight="1" x14ac:dyDescent="0.2">
      <c r="A53" s="172" t="s">
        <v>0</v>
      </c>
      <c r="B53" s="173"/>
      <c r="C53" s="174">
        <f>SUM(C18,C28,C39,C45,C52)</f>
        <v>0</v>
      </c>
      <c r="D53" s="174">
        <f>SUM(D18,D28,D39,D45,D52)</f>
        <v>0</v>
      </c>
      <c r="E53" s="174">
        <f>SUM(C53:D53)</f>
        <v>0</v>
      </c>
      <c r="F53" s="175"/>
      <c r="G53" s="176"/>
      <c r="I53" s="128"/>
    </row>
    <row r="54" spans="1:10 16384:16384" s="121" customFormat="1" ht="16.5" thickBot="1" x14ac:dyDescent="0.25">
      <c r="A54" s="177"/>
      <c r="B54" s="178"/>
      <c r="C54" s="178"/>
      <c r="D54" s="179"/>
      <c r="E54" s="179"/>
      <c r="F54" s="179"/>
      <c r="G54" s="180"/>
      <c r="I54" s="122"/>
    </row>
    <row r="55" spans="1:10 16384:16384" s="121" customFormat="1" ht="21" thickBot="1" x14ac:dyDescent="0.25">
      <c r="A55" s="177"/>
      <c r="B55" s="190"/>
      <c r="C55" s="264" t="s">
        <v>88</v>
      </c>
      <c r="D55" s="265"/>
      <c r="E55" s="194">
        <v>0</v>
      </c>
      <c r="F55" s="191"/>
      <c r="G55" s="180"/>
      <c r="I55" s="122"/>
    </row>
    <row r="56" spans="1:10 16384:16384" s="121" customFormat="1" ht="21" thickBot="1" x14ac:dyDescent="0.25">
      <c r="A56" s="177"/>
      <c r="B56" s="190"/>
      <c r="C56" s="193"/>
      <c r="D56" s="193"/>
      <c r="E56" s="192"/>
      <c r="F56" s="191"/>
      <c r="G56" s="180"/>
      <c r="I56" s="122"/>
    </row>
    <row r="57" spans="1:10 16384:16384" s="121" customFormat="1" ht="21" thickBot="1" x14ac:dyDescent="0.25">
      <c r="A57" s="177"/>
      <c r="B57" s="190"/>
      <c r="C57" s="195" t="s">
        <v>73</v>
      </c>
      <c r="D57" s="197"/>
      <c r="E57" s="196">
        <f>IF(E53=0,0,D53/E53)</f>
        <v>0</v>
      </c>
      <c r="F57" s="191" t="s">
        <v>74</v>
      </c>
      <c r="G57" s="180"/>
      <c r="I57" s="122"/>
    </row>
    <row r="58" spans="1:10 16384:16384" s="121" customFormat="1" ht="21" thickBot="1" x14ac:dyDescent="0.25">
      <c r="A58" s="181"/>
      <c r="B58" s="182"/>
      <c r="C58" s="195" t="s">
        <v>72</v>
      </c>
      <c r="D58" s="197"/>
      <c r="E58" s="196">
        <f>IF(E53=0,0,'Budget - Activité 4'!$E$52/E46)</f>
        <v>0</v>
      </c>
      <c r="F58" s="183" t="s">
        <v>75</v>
      </c>
      <c r="G58" s="184"/>
      <c r="I58" s="122"/>
    </row>
    <row r="59" spans="1:10 16384:16384" s="121" customFormat="1" ht="18.75" thickBot="1" x14ac:dyDescent="0.3">
      <c r="A59" s="113"/>
      <c r="B59" s="113"/>
      <c r="C59" s="114"/>
      <c r="D59" s="114"/>
      <c r="E59" s="114"/>
      <c r="F59" s="113"/>
      <c r="G59" s="113"/>
      <c r="I59" s="122"/>
    </row>
    <row r="60" spans="1:10 16384:16384" s="129" customFormat="1" ht="31.5" customHeight="1" x14ac:dyDescent="0.2">
      <c r="A60" s="271" t="s">
        <v>58</v>
      </c>
      <c r="B60" s="272"/>
      <c r="C60" s="272"/>
      <c r="D60" s="272"/>
      <c r="E60" s="272"/>
      <c r="F60" s="272"/>
      <c r="G60" s="273"/>
      <c r="I60" s="130"/>
    </row>
    <row r="61" spans="1:10 16384:16384" s="131" customFormat="1" ht="18" x14ac:dyDescent="0.2">
      <c r="A61" s="268" t="s">
        <v>59</v>
      </c>
      <c r="B61" s="269"/>
      <c r="C61" s="269"/>
      <c r="D61" s="269"/>
      <c r="E61" s="269"/>
      <c r="F61" s="269"/>
      <c r="G61" s="270"/>
      <c r="I61" s="132"/>
    </row>
    <row r="62" spans="1:10 16384:16384" s="129" customFormat="1" ht="50.25" customHeight="1" x14ac:dyDescent="0.2">
      <c r="A62" s="253" t="s">
        <v>60</v>
      </c>
      <c r="B62" s="254"/>
      <c r="C62" s="254"/>
      <c r="D62" s="254"/>
      <c r="E62" s="254"/>
      <c r="F62" s="254"/>
      <c r="G62" s="255"/>
      <c r="I62" s="130"/>
    </row>
    <row r="63" spans="1:10 16384:16384" s="131" customFormat="1" ht="18" x14ac:dyDescent="0.2">
      <c r="A63" s="268" t="s">
        <v>61</v>
      </c>
      <c r="B63" s="269"/>
      <c r="C63" s="269"/>
      <c r="D63" s="269"/>
      <c r="E63" s="269"/>
      <c r="F63" s="269"/>
      <c r="G63" s="270"/>
      <c r="I63" s="132"/>
    </row>
    <row r="64" spans="1:10 16384:16384" s="129" customFormat="1" ht="17.25" customHeight="1" x14ac:dyDescent="0.2">
      <c r="A64" s="247" t="s">
        <v>62</v>
      </c>
      <c r="B64" s="248"/>
      <c r="C64" s="248"/>
      <c r="D64" s="248"/>
      <c r="E64" s="248"/>
      <c r="F64" s="248"/>
      <c r="G64" s="249"/>
      <c r="I64" s="130"/>
    </row>
    <row r="65" spans="1:9" s="131" customFormat="1" ht="18" x14ac:dyDescent="0.2">
      <c r="A65" s="268" t="s">
        <v>63</v>
      </c>
      <c r="B65" s="269"/>
      <c r="C65" s="269"/>
      <c r="D65" s="269"/>
      <c r="E65" s="269"/>
      <c r="F65" s="269"/>
      <c r="G65" s="270"/>
      <c r="I65" s="132"/>
    </row>
    <row r="66" spans="1:9" s="129" customFormat="1" ht="31.5" customHeight="1" thickBot="1" x14ac:dyDescent="0.25">
      <c r="A66" s="250" t="s">
        <v>64</v>
      </c>
      <c r="B66" s="251"/>
      <c r="C66" s="251"/>
      <c r="D66" s="251"/>
      <c r="E66" s="251"/>
      <c r="F66" s="251"/>
      <c r="G66" s="252"/>
      <c r="I66" s="130"/>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7" priority="1" operator="equal">
      <formula>0</formula>
    </cfRule>
    <cfRule type="cellIs" dxfId="6" priority="2" operator="greaterThan">
      <formula>0.25</formula>
    </cfRule>
  </conditionalFormatting>
  <dataValidations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57" fitToHeight="0" orientation="landscape" r:id="rId1"/>
  <headerFooter>
    <oddFooter>&amp;L&amp;A&amp;R&amp;P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pane="bottomLeft" activeCell="B3" sqref="B3"/>
    </sheetView>
  </sheetViews>
  <sheetFormatPr defaultColWidth="9.140625" defaultRowHeight="12.75" x14ac:dyDescent="0.2"/>
  <cols>
    <col min="1" max="1" width="68.140625" style="115" bestFit="1" customWidth="1"/>
    <col min="2" max="2" width="35" style="115" bestFit="1" customWidth="1"/>
    <col min="3" max="5" width="35.140625" style="133" customWidth="1"/>
    <col min="6" max="7" width="40.42578125" style="115" customWidth="1"/>
    <col min="8" max="8" width="9.140625" style="115"/>
    <col min="9" max="9" width="1.42578125" style="116" bestFit="1" customWidth="1"/>
    <col min="10" max="10" width="1.42578125" style="115" bestFit="1" customWidth="1"/>
    <col min="11" max="16384" width="9.140625" style="115"/>
  </cols>
  <sheetData>
    <row r="1" spans="1:9" s="4" customFormat="1" ht="32.25" customHeight="1" x14ac:dyDescent="0.3">
      <c r="A1" s="256" t="s">
        <v>106</v>
      </c>
      <c r="B1" s="257"/>
      <c r="C1" s="257"/>
      <c r="D1" s="257"/>
      <c r="E1" s="257"/>
      <c r="F1" s="257"/>
      <c r="G1" s="258"/>
    </row>
    <row r="2" spans="1:9" s="5" customFormat="1" ht="20.25" x14ac:dyDescent="0.3">
      <c r="A2" s="92" t="s">
        <v>55</v>
      </c>
      <c r="B2" s="259" t="str">
        <f>IF(Financement!B2=0,"",Financement!B2)</f>
        <v/>
      </c>
      <c r="C2" s="259"/>
      <c r="D2" s="259"/>
      <c r="E2" s="259"/>
      <c r="F2" s="259"/>
      <c r="G2" s="260"/>
    </row>
    <row r="3" spans="1:9" s="5" customFormat="1" ht="20.25" x14ac:dyDescent="0.3">
      <c r="A3" s="93" t="s">
        <v>56</v>
      </c>
      <c r="B3" s="89"/>
      <c r="C3" s="95"/>
      <c r="D3" s="96"/>
      <c r="E3" s="96"/>
      <c r="F3" s="97"/>
      <c r="G3" s="98"/>
    </row>
    <row r="4" spans="1:9" s="2" customFormat="1" ht="66.75" customHeight="1" thickBot="1" x14ac:dyDescent="0.25">
      <c r="A4" s="94" t="s">
        <v>22</v>
      </c>
      <c r="B4" s="261" t="s">
        <v>89</v>
      </c>
      <c r="C4" s="262"/>
      <c r="D4" s="262"/>
      <c r="E4" s="262"/>
      <c r="F4" s="262"/>
      <c r="G4" s="263"/>
    </row>
    <row r="5" spans="1:9" ht="13.5" thickBot="1" x14ac:dyDescent="0.25">
      <c r="A5" s="99"/>
      <c r="B5" s="100"/>
      <c r="C5" s="101"/>
      <c r="D5" s="102"/>
      <c r="E5" s="102"/>
      <c r="F5" s="103"/>
      <c r="G5" s="104"/>
    </row>
    <row r="6" spans="1:9" s="117" customFormat="1" ht="20.25" x14ac:dyDescent="0.3">
      <c r="A6" s="105" t="s">
        <v>48</v>
      </c>
      <c r="B6" s="106" t="str">
        <f>IF(B3=0,"",B3)</f>
        <v/>
      </c>
      <c r="C6" s="107"/>
      <c r="D6" s="107"/>
      <c r="E6" s="107"/>
      <c r="F6" s="108"/>
      <c r="G6" s="109"/>
      <c r="I6" s="118"/>
    </row>
    <row r="7" spans="1:9" s="119" customFormat="1" ht="63.75" thickBot="1" x14ac:dyDescent="0.25">
      <c r="A7" s="110" t="s">
        <v>57</v>
      </c>
      <c r="B7" s="111" t="s">
        <v>68</v>
      </c>
      <c r="C7" s="202" t="s">
        <v>49</v>
      </c>
      <c r="D7" s="203" t="s">
        <v>28</v>
      </c>
      <c r="E7" s="203" t="s">
        <v>69</v>
      </c>
      <c r="F7" s="111" t="s">
        <v>70</v>
      </c>
      <c r="G7" s="112" t="s">
        <v>71</v>
      </c>
      <c r="I7" s="120"/>
    </row>
    <row r="8" spans="1:9" s="121" customFormat="1" ht="15.75" x14ac:dyDescent="0.2">
      <c r="A8" s="136"/>
      <c r="B8" s="137"/>
      <c r="C8" s="138"/>
      <c r="D8" s="139"/>
      <c r="E8" s="140"/>
      <c r="F8" s="137"/>
      <c r="G8" s="141"/>
      <c r="I8" s="122"/>
    </row>
    <row r="9" spans="1:9" s="121" customFormat="1" ht="15.75" x14ac:dyDescent="0.2">
      <c r="A9" s="198"/>
      <c r="B9" s="142"/>
      <c r="C9" s="143">
        <v>0</v>
      </c>
      <c r="D9" s="143">
        <v>0</v>
      </c>
      <c r="E9" s="144">
        <f>SUM(C9:D9)</f>
        <v>0</v>
      </c>
      <c r="F9" s="142"/>
      <c r="G9" s="145"/>
      <c r="I9" s="122"/>
    </row>
    <row r="10" spans="1:9" s="121" customFormat="1" ht="15.75" x14ac:dyDescent="0.2">
      <c r="A10" s="199"/>
      <c r="B10" s="146"/>
      <c r="C10" s="147">
        <v>0</v>
      </c>
      <c r="D10" s="147">
        <v>0</v>
      </c>
      <c r="E10" s="144">
        <f t="shared" ref="E10:E17" si="0">SUM(C10:D10)</f>
        <v>0</v>
      </c>
      <c r="F10" s="146"/>
      <c r="G10" s="148"/>
      <c r="I10" s="122"/>
    </row>
    <row r="11" spans="1:9" s="121" customFormat="1" ht="15.75" x14ac:dyDescent="0.2">
      <c r="A11" s="199"/>
      <c r="B11" s="146"/>
      <c r="C11" s="147">
        <v>0</v>
      </c>
      <c r="D11" s="147">
        <v>0</v>
      </c>
      <c r="E11" s="144">
        <f t="shared" si="0"/>
        <v>0</v>
      </c>
      <c r="F11" s="146"/>
      <c r="G11" s="148"/>
      <c r="I11" s="122"/>
    </row>
    <row r="12" spans="1:9" s="121" customFormat="1" ht="15.75" x14ac:dyDescent="0.2">
      <c r="A12" s="199"/>
      <c r="B12" s="146"/>
      <c r="C12" s="147">
        <v>0</v>
      </c>
      <c r="D12" s="147">
        <v>0</v>
      </c>
      <c r="E12" s="144">
        <f t="shared" si="0"/>
        <v>0</v>
      </c>
      <c r="F12" s="146"/>
      <c r="G12" s="148"/>
      <c r="I12" s="122"/>
    </row>
    <row r="13" spans="1:9" s="121" customFormat="1" ht="15.75" x14ac:dyDescent="0.2">
      <c r="A13" s="199"/>
      <c r="B13" s="146"/>
      <c r="C13" s="147">
        <v>0</v>
      </c>
      <c r="D13" s="147">
        <v>0</v>
      </c>
      <c r="E13" s="144">
        <f t="shared" si="0"/>
        <v>0</v>
      </c>
      <c r="F13" s="146"/>
      <c r="G13" s="148"/>
      <c r="I13" s="122"/>
    </row>
    <row r="14" spans="1:9" s="121" customFormat="1" ht="15.75" x14ac:dyDescent="0.2">
      <c r="A14" s="199"/>
      <c r="B14" s="146"/>
      <c r="C14" s="147">
        <v>0</v>
      </c>
      <c r="D14" s="147">
        <v>0</v>
      </c>
      <c r="E14" s="144">
        <f t="shared" si="0"/>
        <v>0</v>
      </c>
      <c r="F14" s="146"/>
      <c r="G14" s="148"/>
      <c r="I14" s="122"/>
    </row>
    <row r="15" spans="1:9" s="121" customFormat="1" ht="15.75" x14ac:dyDescent="0.2">
      <c r="A15" s="199"/>
      <c r="B15" s="146"/>
      <c r="C15" s="147">
        <v>0</v>
      </c>
      <c r="D15" s="147">
        <v>0</v>
      </c>
      <c r="E15" s="144">
        <f t="shared" si="0"/>
        <v>0</v>
      </c>
      <c r="F15" s="146"/>
      <c r="G15" s="148"/>
      <c r="I15" s="122"/>
    </row>
    <row r="16" spans="1:9" s="121" customFormat="1" ht="15.75" x14ac:dyDescent="0.2">
      <c r="A16" s="199"/>
      <c r="B16" s="146"/>
      <c r="C16" s="147">
        <v>0</v>
      </c>
      <c r="D16" s="147">
        <v>0</v>
      </c>
      <c r="E16" s="144">
        <f t="shared" si="0"/>
        <v>0</v>
      </c>
      <c r="F16" s="146"/>
      <c r="G16" s="148"/>
      <c r="I16" s="122"/>
    </row>
    <row r="17" spans="1:9" s="121" customFormat="1" ht="15.75" x14ac:dyDescent="0.2">
      <c r="A17" s="200"/>
      <c r="B17" s="149"/>
      <c r="C17" s="147">
        <v>0</v>
      </c>
      <c r="D17" s="147">
        <v>0</v>
      </c>
      <c r="E17" s="144">
        <f t="shared" si="0"/>
        <v>0</v>
      </c>
      <c r="F17" s="149"/>
      <c r="G17" s="150"/>
      <c r="I17" s="122"/>
    </row>
    <row r="18" spans="1:9" s="123" customFormat="1" ht="16.5" thickBot="1" x14ac:dyDescent="0.25">
      <c r="A18" s="134" t="s">
        <v>67</v>
      </c>
      <c r="B18" s="151"/>
      <c r="C18" s="152">
        <f>SUM(C9:C17)</f>
        <v>0</v>
      </c>
      <c r="D18" s="152">
        <f>SUM(D9:D17)</f>
        <v>0</v>
      </c>
      <c r="E18" s="153">
        <f>SUM(E9:E17)</f>
        <v>0</v>
      </c>
      <c r="F18" s="151"/>
      <c r="G18" s="154"/>
      <c r="I18" s="124"/>
    </row>
    <row r="19" spans="1:9" s="121" customFormat="1" ht="15.75" x14ac:dyDescent="0.2">
      <c r="A19" s="155"/>
      <c r="B19" s="156"/>
      <c r="C19" s="157"/>
      <c r="D19" s="157"/>
      <c r="E19" s="158"/>
      <c r="F19" s="159"/>
      <c r="G19" s="160"/>
      <c r="I19" s="122"/>
    </row>
    <row r="20" spans="1:9" s="121" customFormat="1" ht="15.75" x14ac:dyDescent="0.2">
      <c r="A20" s="198"/>
      <c r="B20" s="142"/>
      <c r="C20" s="143">
        <v>0</v>
      </c>
      <c r="D20" s="143">
        <v>0</v>
      </c>
      <c r="E20" s="144">
        <f>SUM(C20:D20)</f>
        <v>0</v>
      </c>
      <c r="F20" s="142"/>
      <c r="G20" s="145"/>
      <c r="I20" s="122"/>
    </row>
    <row r="21" spans="1:9" s="121" customFormat="1" ht="15.75" x14ac:dyDescent="0.2">
      <c r="A21" s="199"/>
      <c r="B21" s="146"/>
      <c r="C21" s="147">
        <v>0</v>
      </c>
      <c r="D21" s="147">
        <v>0</v>
      </c>
      <c r="E21" s="144">
        <f t="shared" ref="E21:E27" si="1">SUM(C21:D21)</f>
        <v>0</v>
      </c>
      <c r="F21" s="146"/>
      <c r="G21" s="148"/>
      <c r="I21" s="122"/>
    </row>
    <row r="22" spans="1:9" s="121" customFormat="1" ht="15.75" x14ac:dyDescent="0.2">
      <c r="A22" s="199"/>
      <c r="B22" s="146"/>
      <c r="C22" s="147">
        <v>0</v>
      </c>
      <c r="D22" s="147">
        <v>0</v>
      </c>
      <c r="E22" s="144">
        <f t="shared" si="1"/>
        <v>0</v>
      </c>
      <c r="F22" s="146"/>
      <c r="G22" s="148"/>
      <c r="I22" s="122"/>
    </row>
    <row r="23" spans="1:9" s="121" customFormat="1" ht="15.75" x14ac:dyDescent="0.2">
      <c r="A23" s="199"/>
      <c r="B23" s="146"/>
      <c r="C23" s="147">
        <v>0</v>
      </c>
      <c r="D23" s="147">
        <v>0</v>
      </c>
      <c r="E23" s="144">
        <f t="shared" si="1"/>
        <v>0</v>
      </c>
      <c r="F23" s="146"/>
      <c r="G23" s="148"/>
      <c r="I23" s="122"/>
    </row>
    <row r="24" spans="1:9" s="121" customFormat="1" ht="15.75" x14ac:dyDescent="0.2">
      <c r="A24" s="199"/>
      <c r="B24" s="146"/>
      <c r="C24" s="147">
        <v>0</v>
      </c>
      <c r="D24" s="147">
        <v>0</v>
      </c>
      <c r="E24" s="144">
        <f t="shared" si="1"/>
        <v>0</v>
      </c>
      <c r="F24" s="146"/>
      <c r="G24" s="148"/>
      <c r="I24" s="122"/>
    </row>
    <row r="25" spans="1:9" s="121" customFormat="1" ht="15.75" x14ac:dyDescent="0.2">
      <c r="A25" s="199"/>
      <c r="B25" s="146"/>
      <c r="C25" s="147">
        <v>0</v>
      </c>
      <c r="D25" s="147">
        <v>0</v>
      </c>
      <c r="E25" s="144">
        <f t="shared" si="1"/>
        <v>0</v>
      </c>
      <c r="F25" s="146"/>
      <c r="G25" s="148"/>
      <c r="I25" s="122"/>
    </row>
    <row r="26" spans="1:9" s="121" customFormat="1" ht="15.75" x14ac:dyDescent="0.2">
      <c r="A26" s="199"/>
      <c r="B26" s="146"/>
      <c r="C26" s="147">
        <v>0</v>
      </c>
      <c r="D26" s="147">
        <v>0</v>
      </c>
      <c r="E26" s="144">
        <f t="shared" si="1"/>
        <v>0</v>
      </c>
      <c r="F26" s="146"/>
      <c r="G26" s="148"/>
      <c r="I26" s="122"/>
    </row>
    <row r="27" spans="1:9" s="121" customFormat="1" ht="15.75" x14ac:dyDescent="0.2">
      <c r="A27" s="199"/>
      <c r="B27" s="146"/>
      <c r="C27" s="147">
        <v>0</v>
      </c>
      <c r="D27" s="147">
        <v>0</v>
      </c>
      <c r="E27" s="144">
        <f t="shared" si="1"/>
        <v>0</v>
      </c>
      <c r="F27" s="149"/>
      <c r="G27" s="150"/>
      <c r="I27" s="122"/>
    </row>
    <row r="28" spans="1:9" s="123" customFormat="1" ht="16.5" thickBot="1" x14ac:dyDescent="0.25">
      <c r="A28" s="134" t="s">
        <v>67</v>
      </c>
      <c r="B28" s="151"/>
      <c r="C28" s="152">
        <f>SUM(C20:C27)</f>
        <v>0</v>
      </c>
      <c r="D28" s="152">
        <f>SUM(D20:D27)</f>
        <v>0</v>
      </c>
      <c r="E28" s="153">
        <f>SUM(E20:E27)</f>
        <v>0</v>
      </c>
      <c r="F28" s="161"/>
      <c r="G28" s="162"/>
      <c r="I28" s="124"/>
    </row>
    <row r="29" spans="1:9" s="121" customFormat="1" ht="15.75" x14ac:dyDescent="0.2">
      <c r="A29" s="155"/>
      <c r="B29" s="156"/>
      <c r="C29" s="157"/>
      <c r="D29" s="157"/>
      <c r="E29" s="158"/>
      <c r="F29" s="159"/>
      <c r="G29" s="163"/>
      <c r="I29" s="122"/>
    </row>
    <row r="30" spans="1:9" s="121" customFormat="1" ht="15.75" x14ac:dyDescent="0.2">
      <c r="A30" s="198"/>
      <c r="B30" s="142"/>
      <c r="C30" s="143">
        <v>0</v>
      </c>
      <c r="D30" s="143">
        <v>0</v>
      </c>
      <c r="E30" s="144">
        <f>SUM(C30:D30)</f>
        <v>0</v>
      </c>
      <c r="F30" s="142"/>
      <c r="G30" s="145"/>
      <c r="I30" s="122"/>
    </row>
    <row r="31" spans="1:9" s="121" customFormat="1" ht="15.75" x14ac:dyDescent="0.2">
      <c r="A31" s="199"/>
      <c r="B31" s="146"/>
      <c r="C31" s="147">
        <v>0</v>
      </c>
      <c r="D31" s="147">
        <v>0</v>
      </c>
      <c r="E31" s="144">
        <f t="shared" ref="E31:E38" si="2">SUM(C31:D31)</f>
        <v>0</v>
      </c>
      <c r="F31" s="146"/>
      <c r="G31" s="148"/>
      <c r="I31" s="122"/>
    </row>
    <row r="32" spans="1:9" s="121" customFormat="1" ht="15.75" x14ac:dyDescent="0.2">
      <c r="A32" s="199"/>
      <c r="B32" s="146"/>
      <c r="C32" s="147">
        <v>0</v>
      </c>
      <c r="D32" s="147">
        <v>0</v>
      </c>
      <c r="E32" s="144">
        <f t="shared" si="2"/>
        <v>0</v>
      </c>
      <c r="F32" s="146"/>
      <c r="G32" s="148"/>
      <c r="I32" s="122"/>
    </row>
    <row r="33" spans="1:9" s="121" customFormat="1" ht="15.75" x14ac:dyDescent="0.2">
      <c r="A33" s="199"/>
      <c r="B33" s="146"/>
      <c r="C33" s="147">
        <v>0</v>
      </c>
      <c r="D33" s="147">
        <v>0</v>
      </c>
      <c r="E33" s="144">
        <f t="shared" si="2"/>
        <v>0</v>
      </c>
      <c r="F33" s="146"/>
      <c r="G33" s="148"/>
      <c r="I33" s="122"/>
    </row>
    <row r="34" spans="1:9" s="121" customFormat="1" ht="15.75" x14ac:dyDescent="0.2">
      <c r="A34" s="199"/>
      <c r="B34" s="146"/>
      <c r="C34" s="147">
        <v>0</v>
      </c>
      <c r="D34" s="147">
        <v>0</v>
      </c>
      <c r="E34" s="144">
        <f t="shared" si="2"/>
        <v>0</v>
      </c>
      <c r="F34" s="146"/>
      <c r="G34" s="148"/>
      <c r="I34" s="122"/>
    </row>
    <row r="35" spans="1:9" s="121" customFormat="1" ht="15.75" x14ac:dyDescent="0.2">
      <c r="A35" s="199"/>
      <c r="B35" s="146"/>
      <c r="C35" s="147">
        <v>0</v>
      </c>
      <c r="D35" s="147">
        <v>0</v>
      </c>
      <c r="E35" s="144">
        <f t="shared" si="2"/>
        <v>0</v>
      </c>
      <c r="F35" s="146"/>
      <c r="G35" s="148"/>
      <c r="I35" s="122"/>
    </row>
    <row r="36" spans="1:9" s="121" customFormat="1" ht="15.75" x14ac:dyDescent="0.2">
      <c r="A36" s="199"/>
      <c r="B36" s="146"/>
      <c r="C36" s="147">
        <v>0</v>
      </c>
      <c r="D36" s="147">
        <v>0</v>
      </c>
      <c r="E36" s="144">
        <f t="shared" si="2"/>
        <v>0</v>
      </c>
      <c r="F36" s="146"/>
      <c r="G36" s="148"/>
      <c r="I36" s="122"/>
    </row>
    <row r="37" spans="1:9" s="121" customFormat="1" ht="15.75" x14ac:dyDescent="0.2">
      <c r="A37" s="199"/>
      <c r="B37" s="146"/>
      <c r="C37" s="147">
        <v>0</v>
      </c>
      <c r="D37" s="147">
        <v>0</v>
      </c>
      <c r="E37" s="144">
        <f t="shared" si="2"/>
        <v>0</v>
      </c>
      <c r="F37" s="146"/>
      <c r="G37" s="148"/>
      <c r="I37" s="122"/>
    </row>
    <row r="38" spans="1:9" s="121" customFormat="1" ht="15.75" x14ac:dyDescent="0.2">
      <c r="A38" s="199"/>
      <c r="B38" s="146"/>
      <c r="C38" s="147">
        <v>0</v>
      </c>
      <c r="D38" s="147">
        <v>0</v>
      </c>
      <c r="E38" s="144">
        <f t="shared" si="2"/>
        <v>0</v>
      </c>
      <c r="F38" s="149"/>
      <c r="G38" s="150"/>
      <c r="I38" s="122"/>
    </row>
    <row r="39" spans="1:9" s="123" customFormat="1" ht="16.5" thickBot="1" x14ac:dyDescent="0.25">
      <c r="A39" s="134" t="s">
        <v>67</v>
      </c>
      <c r="B39" s="151"/>
      <c r="C39" s="152">
        <f>SUM(C30:C38)</f>
        <v>0</v>
      </c>
      <c r="D39" s="152">
        <f>SUM(D30:D38)</f>
        <v>0</v>
      </c>
      <c r="E39" s="153">
        <f>SUM(E30:E38)</f>
        <v>0</v>
      </c>
      <c r="F39" s="161"/>
      <c r="G39" s="162"/>
      <c r="I39" s="124"/>
    </row>
    <row r="40" spans="1:9" s="121" customFormat="1" ht="15.75" x14ac:dyDescent="0.2">
      <c r="A40" s="155"/>
      <c r="B40" s="156"/>
      <c r="C40" s="157"/>
      <c r="D40" s="157"/>
      <c r="E40" s="158"/>
      <c r="F40" s="159"/>
      <c r="G40" s="163"/>
      <c r="I40" s="122"/>
    </row>
    <row r="41" spans="1:9" s="121" customFormat="1" ht="15.75" x14ac:dyDescent="0.2">
      <c r="A41" s="198"/>
      <c r="B41" s="142"/>
      <c r="C41" s="143">
        <v>0</v>
      </c>
      <c r="D41" s="143">
        <v>0</v>
      </c>
      <c r="E41" s="144">
        <f>SUM(C41:D41)</f>
        <v>0</v>
      </c>
      <c r="F41" s="142"/>
      <c r="G41" s="145"/>
      <c r="I41" s="122"/>
    </row>
    <row r="42" spans="1:9" s="121" customFormat="1" ht="15.75" x14ac:dyDescent="0.2">
      <c r="A42" s="199"/>
      <c r="B42" s="146"/>
      <c r="C42" s="147">
        <v>0</v>
      </c>
      <c r="D42" s="147">
        <v>0</v>
      </c>
      <c r="E42" s="144">
        <f t="shared" ref="E42:E44" si="3">SUM(C42:D42)</f>
        <v>0</v>
      </c>
      <c r="F42" s="146"/>
      <c r="G42" s="148"/>
      <c r="I42" s="122"/>
    </row>
    <row r="43" spans="1:9" s="121" customFormat="1" ht="15.75" x14ac:dyDescent="0.2">
      <c r="A43" s="199"/>
      <c r="B43" s="146"/>
      <c r="C43" s="147">
        <v>0</v>
      </c>
      <c r="D43" s="147">
        <v>0</v>
      </c>
      <c r="E43" s="144">
        <f t="shared" si="3"/>
        <v>0</v>
      </c>
      <c r="F43" s="146"/>
      <c r="G43" s="148"/>
      <c r="I43" s="122"/>
    </row>
    <row r="44" spans="1:9" s="121" customFormat="1" ht="15.75" x14ac:dyDescent="0.2">
      <c r="A44" s="199"/>
      <c r="B44" s="146"/>
      <c r="C44" s="147">
        <v>0</v>
      </c>
      <c r="D44" s="147">
        <v>0</v>
      </c>
      <c r="E44" s="144">
        <f t="shared" si="3"/>
        <v>0</v>
      </c>
      <c r="F44" s="149"/>
      <c r="G44" s="150"/>
      <c r="I44" s="122"/>
    </row>
    <row r="45" spans="1:9" s="123" customFormat="1" ht="16.5" thickBot="1" x14ac:dyDescent="0.25">
      <c r="A45" s="135" t="s">
        <v>67</v>
      </c>
      <c r="B45" s="164"/>
      <c r="C45" s="165">
        <f>SUM(C41:C44)</f>
        <v>0</v>
      </c>
      <c r="D45" s="165">
        <f>SUM(D41:D44)</f>
        <v>0</v>
      </c>
      <c r="E45" s="166">
        <f>SUM(E41:E44)</f>
        <v>0</v>
      </c>
      <c r="F45" s="161"/>
      <c r="G45" s="162"/>
      <c r="I45" s="124"/>
    </row>
    <row r="46" spans="1:9" s="125" customFormat="1" ht="26.25" customHeight="1" thickBot="1" x14ac:dyDescent="0.25">
      <c r="A46" s="266" t="s">
        <v>66</v>
      </c>
      <c r="B46" s="267"/>
      <c r="C46" s="167">
        <f>SUM(C18,C28,C39,C45)</f>
        <v>0</v>
      </c>
      <c r="D46" s="167">
        <f>SUM(D18,D28,D39,D45)</f>
        <v>0</v>
      </c>
      <c r="E46" s="167">
        <f>SUM(C46:D46)</f>
        <v>0</v>
      </c>
      <c r="F46" s="168"/>
      <c r="G46" s="169"/>
      <c r="I46" s="126"/>
    </row>
    <row r="47" spans="1:9" s="121" customFormat="1" ht="31.5" x14ac:dyDescent="0.2">
      <c r="A47" s="201" t="s">
        <v>65</v>
      </c>
      <c r="B47" s="159"/>
      <c r="C47" s="170"/>
      <c r="D47" s="170"/>
      <c r="E47" s="171"/>
      <c r="F47" s="159"/>
      <c r="G47" s="163"/>
      <c r="I47" s="122"/>
    </row>
    <row r="48" spans="1:9" s="121" customFormat="1" ht="15.75" x14ac:dyDescent="0.2">
      <c r="A48" s="198"/>
      <c r="B48" s="142"/>
      <c r="C48" s="143">
        <v>0</v>
      </c>
      <c r="D48" s="143">
        <v>0</v>
      </c>
      <c r="E48" s="144">
        <f>SUM(C48:D48)</f>
        <v>0</v>
      </c>
      <c r="F48" s="142"/>
      <c r="G48" s="145"/>
      <c r="I48" s="122"/>
    </row>
    <row r="49" spans="1:10 16384:16384" s="121" customFormat="1" ht="15.75" x14ac:dyDescent="0.2">
      <c r="A49" s="199"/>
      <c r="B49" s="146"/>
      <c r="C49" s="147">
        <v>0</v>
      </c>
      <c r="D49" s="147">
        <v>0</v>
      </c>
      <c r="E49" s="144">
        <f t="shared" ref="E49:E51" si="4">SUM(C49:D49)</f>
        <v>0</v>
      </c>
      <c r="F49" s="146"/>
      <c r="G49" s="148"/>
      <c r="I49" s="122"/>
      <c r="XFD49" s="121">
        <f>SUM(A49:XFC49)</f>
        <v>0</v>
      </c>
    </row>
    <row r="50" spans="1:10 16384:16384" s="121" customFormat="1" ht="15.75" x14ac:dyDescent="0.2">
      <c r="A50" s="199"/>
      <c r="B50" s="146"/>
      <c r="C50" s="147">
        <v>0</v>
      </c>
      <c r="D50" s="147">
        <v>0</v>
      </c>
      <c r="E50" s="144">
        <f t="shared" si="4"/>
        <v>0</v>
      </c>
      <c r="F50" s="146"/>
      <c r="G50" s="148"/>
      <c r="I50" s="122"/>
    </row>
    <row r="51" spans="1:10 16384:16384" s="121" customFormat="1" ht="15.75" x14ac:dyDescent="0.2">
      <c r="A51" s="199"/>
      <c r="B51" s="146"/>
      <c r="C51" s="147">
        <v>0</v>
      </c>
      <c r="D51" s="147">
        <v>0</v>
      </c>
      <c r="E51" s="144">
        <f t="shared" si="4"/>
        <v>0</v>
      </c>
      <c r="F51" s="149"/>
      <c r="G51" s="150"/>
      <c r="I51" s="122" t="s">
        <v>2</v>
      </c>
      <c r="J51" s="121" t="s">
        <v>2</v>
      </c>
    </row>
    <row r="52" spans="1:10 16384:16384" s="123" customFormat="1" ht="16.5" thickBot="1" x14ac:dyDescent="0.25">
      <c r="A52" s="134" t="s">
        <v>67</v>
      </c>
      <c r="B52" s="151"/>
      <c r="C52" s="152">
        <f>SUM(C48:C51)</f>
        <v>0</v>
      </c>
      <c r="D52" s="152">
        <f>SUM(D48:D51)</f>
        <v>0</v>
      </c>
      <c r="E52" s="153">
        <f>SUM(E48:E51)</f>
        <v>0</v>
      </c>
      <c r="F52" s="161"/>
      <c r="G52" s="162"/>
      <c r="I52" s="124"/>
    </row>
    <row r="53" spans="1:10 16384:16384" s="127" customFormat="1" ht="23.25" customHeight="1" x14ac:dyDescent="0.2">
      <c r="A53" s="172" t="s">
        <v>0</v>
      </c>
      <c r="B53" s="173"/>
      <c r="C53" s="174">
        <f>SUM(C18,C28,C39,C45,C52)</f>
        <v>0</v>
      </c>
      <c r="D53" s="174">
        <f>SUM(D18,D28,D39,D45,D52)</f>
        <v>0</v>
      </c>
      <c r="E53" s="174">
        <f>SUM(C53:D53)</f>
        <v>0</v>
      </c>
      <c r="F53" s="175"/>
      <c r="G53" s="176"/>
      <c r="I53" s="128"/>
    </row>
    <row r="54" spans="1:10 16384:16384" s="121" customFormat="1" ht="16.5" thickBot="1" x14ac:dyDescent="0.25">
      <c r="A54" s="177"/>
      <c r="B54" s="178"/>
      <c r="C54" s="178"/>
      <c r="D54" s="179"/>
      <c r="E54" s="179"/>
      <c r="F54" s="179"/>
      <c r="G54" s="180"/>
      <c r="I54" s="122"/>
    </row>
    <row r="55" spans="1:10 16384:16384" s="121" customFormat="1" ht="21" thickBot="1" x14ac:dyDescent="0.25">
      <c r="A55" s="177"/>
      <c r="B55" s="190"/>
      <c r="C55" s="264" t="s">
        <v>88</v>
      </c>
      <c r="D55" s="265"/>
      <c r="E55" s="194">
        <v>0</v>
      </c>
      <c r="F55" s="191"/>
      <c r="G55" s="180"/>
      <c r="I55" s="122"/>
    </row>
    <row r="56" spans="1:10 16384:16384" s="121" customFormat="1" ht="21" thickBot="1" x14ac:dyDescent="0.25">
      <c r="A56" s="177"/>
      <c r="B56" s="190"/>
      <c r="C56" s="193"/>
      <c r="D56" s="193"/>
      <c r="E56" s="192"/>
      <c r="F56" s="191"/>
      <c r="G56" s="180"/>
      <c r="I56" s="122"/>
    </row>
    <row r="57" spans="1:10 16384:16384" s="121" customFormat="1" ht="21" thickBot="1" x14ac:dyDescent="0.25">
      <c r="A57" s="177"/>
      <c r="B57" s="190"/>
      <c r="C57" s="195" t="s">
        <v>73</v>
      </c>
      <c r="D57" s="197"/>
      <c r="E57" s="196">
        <f>IF(E53=0,0,D53/E53)</f>
        <v>0</v>
      </c>
      <c r="F57" s="191" t="s">
        <v>74</v>
      </c>
      <c r="G57" s="180"/>
      <c r="I57" s="122"/>
    </row>
    <row r="58" spans="1:10 16384:16384" s="121" customFormat="1" ht="21" thickBot="1" x14ac:dyDescent="0.25">
      <c r="A58" s="181"/>
      <c r="B58" s="182"/>
      <c r="C58" s="195" t="s">
        <v>72</v>
      </c>
      <c r="D58" s="197"/>
      <c r="E58" s="196">
        <f>IF(E53=0,0,'Budget - Activité 5'!$E$52/E46)</f>
        <v>0</v>
      </c>
      <c r="F58" s="183" t="s">
        <v>75</v>
      </c>
      <c r="G58" s="184"/>
      <c r="I58" s="122"/>
    </row>
    <row r="59" spans="1:10 16384:16384" s="121" customFormat="1" ht="18.75" thickBot="1" x14ac:dyDescent="0.3">
      <c r="A59" s="113"/>
      <c r="B59" s="113"/>
      <c r="C59" s="114"/>
      <c r="D59" s="114"/>
      <c r="E59" s="114"/>
      <c r="F59" s="113"/>
      <c r="G59" s="113"/>
      <c r="I59" s="122"/>
    </row>
    <row r="60" spans="1:10 16384:16384" s="129" customFormat="1" ht="31.5" customHeight="1" x14ac:dyDescent="0.2">
      <c r="A60" s="271" t="s">
        <v>58</v>
      </c>
      <c r="B60" s="272"/>
      <c r="C60" s="272"/>
      <c r="D60" s="272"/>
      <c r="E60" s="272"/>
      <c r="F60" s="272"/>
      <c r="G60" s="273"/>
      <c r="I60" s="130"/>
    </row>
    <row r="61" spans="1:10 16384:16384" s="131" customFormat="1" ht="18" x14ac:dyDescent="0.2">
      <c r="A61" s="268" t="s">
        <v>59</v>
      </c>
      <c r="B61" s="269"/>
      <c r="C61" s="269"/>
      <c r="D61" s="269"/>
      <c r="E61" s="269"/>
      <c r="F61" s="269"/>
      <c r="G61" s="270"/>
      <c r="I61" s="132"/>
    </row>
    <row r="62" spans="1:10 16384:16384" s="129" customFormat="1" ht="50.25" customHeight="1" x14ac:dyDescent="0.2">
      <c r="A62" s="253" t="s">
        <v>60</v>
      </c>
      <c r="B62" s="254"/>
      <c r="C62" s="254"/>
      <c r="D62" s="254"/>
      <c r="E62" s="254"/>
      <c r="F62" s="254"/>
      <c r="G62" s="255"/>
      <c r="I62" s="130"/>
    </row>
    <row r="63" spans="1:10 16384:16384" s="131" customFormat="1" ht="18" x14ac:dyDescent="0.2">
      <c r="A63" s="268" t="s">
        <v>61</v>
      </c>
      <c r="B63" s="269"/>
      <c r="C63" s="269"/>
      <c r="D63" s="269"/>
      <c r="E63" s="269"/>
      <c r="F63" s="269"/>
      <c r="G63" s="270"/>
      <c r="I63" s="132"/>
    </row>
    <row r="64" spans="1:10 16384:16384" s="129" customFormat="1" ht="17.25" customHeight="1" x14ac:dyDescent="0.2">
      <c r="A64" s="247" t="s">
        <v>62</v>
      </c>
      <c r="B64" s="248"/>
      <c r="C64" s="248"/>
      <c r="D64" s="248"/>
      <c r="E64" s="248"/>
      <c r="F64" s="248"/>
      <c r="G64" s="249"/>
      <c r="I64" s="130"/>
    </row>
    <row r="65" spans="1:9" s="131" customFormat="1" ht="18" x14ac:dyDescent="0.2">
      <c r="A65" s="268" t="s">
        <v>63</v>
      </c>
      <c r="B65" s="269"/>
      <c r="C65" s="269"/>
      <c r="D65" s="269"/>
      <c r="E65" s="269"/>
      <c r="F65" s="269"/>
      <c r="G65" s="270"/>
      <c r="I65" s="132"/>
    </row>
    <row r="66" spans="1:9" s="129" customFormat="1" ht="31.5" customHeight="1" thickBot="1" x14ac:dyDescent="0.25">
      <c r="A66" s="250" t="s">
        <v>64</v>
      </c>
      <c r="B66" s="251"/>
      <c r="C66" s="251"/>
      <c r="D66" s="251"/>
      <c r="E66" s="251"/>
      <c r="F66" s="251"/>
      <c r="G66" s="252"/>
      <c r="I66" s="130"/>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5" priority="1" operator="equal">
      <formula>0</formula>
    </cfRule>
    <cfRule type="cellIs" dxfId="4" priority="2" operator="greaterThan">
      <formula>0.25</formula>
    </cfRule>
  </conditionalFormatting>
  <dataValidations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57" fitToHeight="0" orientation="landscape" r:id="rId1"/>
  <headerFooter>
    <oddFooter>&amp;L&amp;A&amp;R&amp;P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pane="bottomLeft" activeCell="B3" sqref="B3"/>
    </sheetView>
  </sheetViews>
  <sheetFormatPr defaultColWidth="9.140625" defaultRowHeight="12.75" x14ac:dyDescent="0.2"/>
  <cols>
    <col min="1" max="1" width="68.140625" style="115" bestFit="1" customWidth="1"/>
    <col min="2" max="2" width="35" style="115" bestFit="1" customWidth="1"/>
    <col min="3" max="5" width="35.140625" style="133" customWidth="1"/>
    <col min="6" max="7" width="40.42578125" style="115" customWidth="1"/>
    <col min="8" max="8" width="9.140625" style="115"/>
    <col min="9" max="9" width="1.42578125" style="116" bestFit="1" customWidth="1"/>
    <col min="10" max="10" width="1.42578125" style="115" bestFit="1" customWidth="1"/>
    <col min="11" max="16384" width="9.140625" style="115"/>
  </cols>
  <sheetData>
    <row r="1" spans="1:9" s="4" customFormat="1" ht="32.25" customHeight="1" x14ac:dyDescent="0.3">
      <c r="A1" s="256" t="s">
        <v>105</v>
      </c>
      <c r="B1" s="257"/>
      <c r="C1" s="257"/>
      <c r="D1" s="257"/>
      <c r="E1" s="257"/>
      <c r="F1" s="257"/>
      <c r="G1" s="258"/>
    </row>
    <row r="2" spans="1:9" s="5" customFormat="1" ht="20.25" x14ac:dyDescent="0.3">
      <c r="A2" s="92" t="s">
        <v>55</v>
      </c>
      <c r="B2" s="259" t="str">
        <f>IF(Financement!B2=0,"",Financement!B2)</f>
        <v/>
      </c>
      <c r="C2" s="259"/>
      <c r="D2" s="259"/>
      <c r="E2" s="259"/>
      <c r="F2" s="259"/>
      <c r="G2" s="260"/>
    </row>
    <row r="3" spans="1:9" s="5" customFormat="1" ht="20.25" x14ac:dyDescent="0.3">
      <c r="A3" s="93" t="s">
        <v>56</v>
      </c>
      <c r="B3" s="89"/>
      <c r="C3" s="95"/>
      <c r="D3" s="96"/>
      <c r="E3" s="96"/>
      <c r="F3" s="97"/>
      <c r="G3" s="98"/>
    </row>
    <row r="4" spans="1:9" s="2" customFormat="1" ht="66.75" customHeight="1" thickBot="1" x14ac:dyDescent="0.25">
      <c r="A4" s="94" t="s">
        <v>22</v>
      </c>
      <c r="B4" s="261" t="s">
        <v>89</v>
      </c>
      <c r="C4" s="262"/>
      <c r="D4" s="262"/>
      <c r="E4" s="262"/>
      <c r="F4" s="262"/>
      <c r="G4" s="263"/>
    </row>
    <row r="5" spans="1:9" ht="13.5" thickBot="1" x14ac:dyDescent="0.25">
      <c r="A5" s="99"/>
      <c r="B5" s="100"/>
      <c r="C5" s="101"/>
      <c r="D5" s="102"/>
      <c r="E5" s="102"/>
      <c r="F5" s="103"/>
      <c r="G5" s="104"/>
    </row>
    <row r="6" spans="1:9" s="117" customFormat="1" ht="20.25" x14ac:dyDescent="0.3">
      <c r="A6" s="105" t="s">
        <v>48</v>
      </c>
      <c r="B6" s="106" t="str">
        <f>IF(B3=0,"",B3)</f>
        <v/>
      </c>
      <c r="C6" s="107"/>
      <c r="D6" s="107"/>
      <c r="E6" s="107"/>
      <c r="F6" s="108"/>
      <c r="G6" s="109"/>
      <c r="I6" s="118"/>
    </row>
    <row r="7" spans="1:9" s="119" customFormat="1" ht="63.75" thickBot="1" x14ac:dyDescent="0.25">
      <c r="A7" s="110" t="s">
        <v>57</v>
      </c>
      <c r="B7" s="111" t="s">
        <v>68</v>
      </c>
      <c r="C7" s="202" t="s">
        <v>49</v>
      </c>
      <c r="D7" s="203" t="s">
        <v>28</v>
      </c>
      <c r="E7" s="203" t="s">
        <v>69</v>
      </c>
      <c r="F7" s="111" t="s">
        <v>70</v>
      </c>
      <c r="G7" s="112" t="s">
        <v>71</v>
      </c>
      <c r="I7" s="120"/>
    </row>
    <row r="8" spans="1:9" s="121" customFormat="1" ht="15.75" x14ac:dyDescent="0.2">
      <c r="A8" s="136"/>
      <c r="B8" s="137"/>
      <c r="C8" s="138"/>
      <c r="D8" s="139"/>
      <c r="E8" s="140"/>
      <c r="F8" s="137"/>
      <c r="G8" s="141"/>
      <c r="I8" s="122"/>
    </row>
    <row r="9" spans="1:9" s="121" customFormat="1" ht="15.75" x14ac:dyDescent="0.2">
      <c r="A9" s="198"/>
      <c r="B9" s="142"/>
      <c r="C9" s="143">
        <v>0</v>
      </c>
      <c r="D9" s="143">
        <v>0</v>
      </c>
      <c r="E9" s="144">
        <f>SUM(C9:D9)</f>
        <v>0</v>
      </c>
      <c r="F9" s="142"/>
      <c r="G9" s="145"/>
      <c r="I9" s="122"/>
    </row>
    <row r="10" spans="1:9" s="121" customFormat="1" ht="15.75" x14ac:dyDescent="0.2">
      <c r="A10" s="199"/>
      <c r="B10" s="146"/>
      <c r="C10" s="147">
        <v>0</v>
      </c>
      <c r="D10" s="147">
        <v>0</v>
      </c>
      <c r="E10" s="144">
        <f t="shared" ref="E10:E17" si="0">SUM(C10:D10)</f>
        <v>0</v>
      </c>
      <c r="F10" s="146"/>
      <c r="G10" s="148"/>
      <c r="I10" s="122"/>
    </row>
    <row r="11" spans="1:9" s="121" customFormat="1" ht="15.75" x14ac:dyDescent="0.2">
      <c r="A11" s="199"/>
      <c r="B11" s="146"/>
      <c r="C11" s="147">
        <v>0</v>
      </c>
      <c r="D11" s="147">
        <v>0</v>
      </c>
      <c r="E11" s="144">
        <f t="shared" si="0"/>
        <v>0</v>
      </c>
      <c r="F11" s="146"/>
      <c r="G11" s="148"/>
      <c r="I11" s="122"/>
    </row>
    <row r="12" spans="1:9" s="121" customFormat="1" ht="15.75" x14ac:dyDescent="0.2">
      <c r="A12" s="199"/>
      <c r="B12" s="146"/>
      <c r="C12" s="147">
        <v>0</v>
      </c>
      <c r="D12" s="147">
        <v>0</v>
      </c>
      <c r="E12" s="144">
        <f t="shared" si="0"/>
        <v>0</v>
      </c>
      <c r="F12" s="146"/>
      <c r="G12" s="148"/>
      <c r="I12" s="122"/>
    </row>
    <row r="13" spans="1:9" s="121" customFormat="1" ht="15.75" x14ac:dyDescent="0.2">
      <c r="A13" s="199"/>
      <c r="B13" s="146"/>
      <c r="C13" s="147">
        <v>0</v>
      </c>
      <c r="D13" s="147">
        <v>0</v>
      </c>
      <c r="E13" s="144">
        <f t="shared" si="0"/>
        <v>0</v>
      </c>
      <c r="F13" s="146"/>
      <c r="G13" s="148"/>
      <c r="I13" s="122"/>
    </row>
    <row r="14" spans="1:9" s="121" customFormat="1" ht="15.75" x14ac:dyDescent="0.2">
      <c r="A14" s="199"/>
      <c r="B14" s="146"/>
      <c r="C14" s="147">
        <v>0</v>
      </c>
      <c r="D14" s="147">
        <v>0</v>
      </c>
      <c r="E14" s="144">
        <f t="shared" si="0"/>
        <v>0</v>
      </c>
      <c r="F14" s="146"/>
      <c r="G14" s="148"/>
      <c r="I14" s="122"/>
    </row>
    <row r="15" spans="1:9" s="121" customFormat="1" ht="15.75" x14ac:dyDescent="0.2">
      <c r="A15" s="199"/>
      <c r="B15" s="146"/>
      <c r="C15" s="147">
        <v>0</v>
      </c>
      <c r="D15" s="147">
        <v>0</v>
      </c>
      <c r="E15" s="144">
        <f t="shared" si="0"/>
        <v>0</v>
      </c>
      <c r="F15" s="146"/>
      <c r="G15" s="148"/>
      <c r="I15" s="122"/>
    </row>
    <row r="16" spans="1:9" s="121" customFormat="1" ht="15.75" x14ac:dyDescent="0.2">
      <c r="A16" s="199"/>
      <c r="B16" s="146"/>
      <c r="C16" s="147">
        <v>0</v>
      </c>
      <c r="D16" s="147">
        <v>0</v>
      </c>
      <c r="E16" s="144">
        <f t="shared" si="0"/>
        <v>0</v>
      </c>
      <c r="F16" s="146"/>
      <c r="G16" s="148"/>
      <c r="I16" s="122"/>
    </row>
    <row r="17" spans="1:9" s="121" customFormat="1" ht="15.75" x14ac:dyDescent="0.2">
      <c r="A17" s="200"/>
      <c r="B17" s="149"/>
      <c r="C17" s="147">
        <v>0</v>
      </c>
      <c r="D17" s="147">
        <v>0</v>
      </c>
      <c r="E17" s="144">
        <f t="shared" si="0"/>
        <v>0</v>
      </c>
      <c r="F17" s="149"/>
      <c r="G17" s="150"/>
      <c r="I17" s="122"/>
    </row>
    <row r="18" spans="1:9" s="123" customFormat="1" ht="16.5" thickBot="1" x14ac:dyDescent="0.25">
      <c r="A18" s="134" t="s">
        <v>67</v>
      </c>
      <c r="B18" s="151"/>
      <c r="C18" s="152">
        <f>SUM(C9:C17)</f>
        <v>0</v>
      </c>
      <c r="D18" s="152">
        <f>SUM(D9:D17)</f>
        <v>0</v>
      </c>
      <c r="E18" s="153">
        <f>SUM(E9:E17)</f>
        <v>0</v>
      </c>
      <c r="F18" s="151"/>
      <c r="G18" s="154"/>
      <c r="I18" s="124"/>
    </row>
    <row r="19" spans="1:9" s="121" customFormat="1" ht="15.75" x14ac:dyDescent="0.2">
      <c r="A19" s="155"/>
      <c r="B19" s="156"/>
      <c r="C19" s="157"/>
      <c r="D19" s="157"/>
      <c r="E19" s="158"/>
      <c r="F19" s="159"/>
      <c r="G19" s="160"/>
      <c r="I19" s="122"/>
    </row>
    <row r="20" spans="1:9" s="121" customFormat="1" ht="15.75" x14ac:dyDescent="0.2">
      <c r="A20" s="198"/>
      <c r="B20" s="142"/>
      <c r="C20" s="143">
        <v>0</v>
      </c>
      <c r="D20" s="143">
        <v>0</v>
      </c>
      <c r="E20" s="144">
        <f>SUM(C20:D20)</f>
        <v>0</v>
      </c>
      <c r="F20" s="142"/>
      <c r="G20" s="145"/>
      <c r="I20" s="122"/>
    </row>
    <row r="21" spans="1:9" s="121" customFormat="1" ht="15.75" x14ac:dyDescent="0.2">
      <c r="A21" s="199"/>
      <c r="B21" s="146"/>
      <c r="C21" s="147">
        <v>0</v>
      </c>
      <c r="D21" s="147">
        <v>0</v>
      </c>
      <c r="E21" s="144">
        <f t="shared" ref="E21:E27" si="1">SUM(C21:D21)</f>
        <v>0</v>
      </c>
      <c r="F21" s="146"/>
      <c r="G21" s="148"/>
      <c r="I21" s="122"/>
    </row>
    <row r="22" spans="1:9" s="121" customFormat="1" ht="15.75" x14ac:dyDescent="0.2">
      <c r="A22" s="199"/>
      <c r="B22" s="146"/>
      <c r="C22" s="147">
        <v>0</v>
      </c>
      <c r="D22" s="147">
        <v>0</v>
      </c>
      <c r="E22" s="144">
        <f t="shared" si="1"/>
        <v>0</v>
      </c>
      <c r="F22" s="146"/>
      <c r="G22" s="148"/>
      <c r="I22" s="122"/>
    </row>
    <row r="23" spans="1:9" s="121" customFormat="1" ht="15.75" x14ac:dyDescent="0.2">
      <c r="A23" s="199"/>
      <c r="B23" s="146"/>
      <c r="C23" s="147">
        <v>0</v>
      </c>
      <c r="D23" s="147">
        <v>0</v>
      </c>
      <c r="E23" s="144">
        <f t="shared" si="1"/>
        <v>0</v>
      </c>
      <c r="F23" s="146"/>
      <c r="G23" s="148"/>
      <c r="I23" s="122"/>
    </row>
    <row r="24" spans="1:9" s="121" customFormat="1" ht="15.75" x14ac:dyDescent="0.2">
      <c r="A24" s="199"/>
      <c r="B24" s="146"/>
      <c r="C24" s="147">
        <v>0</v>
      </c>
      <c r="D24" s="147">
        <v>0</v>
      </c>
      <c r="E24" s="144">
        <f t="shared" si="1"/>
        <v>0</v>
      </c>
      <c r="F24" s="146"/>
      <c r="G24" s="148"/>
      <c r="I24" s="122"/>
    </row>
    <row r="25" spans="1:9" s="121" customFormat="1" ht="15.75" x14ac:dyDescent="0.2">
      <c r="A25" s="199"/>
      <c r="B25" s="146"/>
      <c r="C25" s="147">
        <v>0</v>
      </c>
      <c r="D25" s="147">
        <v>0</v>
      </c>
      <c r="E25" s="144">
        <f t="shared" si="1"/>
        <v>0</v>
      </c>
      <c r="F25" s="146"/>
      <c r="G25" s="148"/>
      <c r="I25" s="122"/>
    </row>
    <row r="26" spans="1:9" s="121" customFormat="1" ht="15.75" x14ac:dyDescent="0.2">
      <c r="A26" s="199"/>
      <c r="B26" s="146"/>
      <c r="C26" s="147">
        <v>0</v>
      </c>
      <c r="D26" s="147">
        <v>0</v>
      </c>
      <c r="E26" s="144">
        <f t="shared" si="1"/>
        <v>0</v>
      </c>
      <c r="F26" s="146"/>
      <c r="G26" s="148"/>
      <c r="I26" s="122"/>
    </row>
    <row r="27" spans="1:9" s="121" customFormat="1" ht="15.75" x14ac:dyDescent="0.2">
      <c r="A27" s="199"/>
      <c r="B27" s="146"/>
      <c r="C27" s="147">
        <v>0</v>
      </c>
      <c r="D27" s="147">
        <v>0</v>
      </c>
      <c r="E27" s="144">
        <f t="shared" si="1"/>
        <v>0</v>
      </c>
      <c r="F27" s="149"/>
      <c r="G27" s="150"/>
      <c r="I27" s="122"/>
    </row>
    <row r="28" spans="1:9" s="123" customFormat="1" ht="16.5" thickBot="1" x14ac:dyDescent="0.25">
      <c r="A28" s="134" t="s">
        <v>67</v>
      </c>
      <c r="B28" s="151"/>
      <c r="C28" s="152">
        <f>SUM(C20:C27)</f>
        <v>0</v>
      </c>
      <c r="D28" s="152">
        <f>SUM(D20:D27)</f>
        <v>0</v>
      </c>
      <c r="E28" s="153">
        <f>SUM(E20:E27)</f>
        <v>0</v>
      </c>
      <c r="F28" s="161"/>
      <c r="G28" s="162"/>
      <c r="I28" s="124"/>
    </row>
    <row r="29" spans="1:9" s="121" customFormat="1" ht="15.75" x14ac:dyDescent="0.2">
      <c r="A29" s="155"/>
      <c r="B29" s="156"/>
      <c r="C29" s="157"/>
      <c r="D29" s="157"/>
      <c r="E29" s="158"/>
      <c r="F29" s="159"/>
      <c r="G29" s="163"/>
      <c r="I29" s="122"/>
    </row>
    <row r="30" spans="1:9" s="121" customFormat="1" ht="15.75" x14ac:dyDescent="0.2">
      <c r="A30" s="198"/>
      <c r="B30" s="142"/>
      <c r="C30" s="143">
        <v>0</v>
      </c>
      <c r="D30" s="143">
        <v>0</v>
      </c>
      <c r="E30" s="144">
        <f>SUM(C30:D30)</f>
        <v>0</v>
      </c>
      <c r="F30" s="142"/>
      <c r="G30" s="145"/>
      <c r="I30" s="122"/>
    </row>
    <row r="31" spans="1:9" s="121" customFormat="1" ht="15.75" x14ac:dyDescent="0.2">
      <c r="A31" s="199"/>
      <c r="B31" s="146"/>
      <c r="C31" s="147">
        <v>0</v>
      </c>
      <c r="D31" s="147">
        <v>0</v>
      </c>
      <c r="E31" s="144">
        <f t="shared" ref="E31:E38" si="2">SUM(C31:D31)</f>
        <v>0</v>
      </c>
      <c r="F31" s="146"/>
      <c r="G31" s="148"/>
      <c r="I31" s="122"/>
    </row>
    <row r="32" spans="1:9" s="121" customFormat="1" ht="15.75" x14ac:dyDescent="0.2">
      <c r="A32" s="199"/>
      <c r="B32" s="146"/>
      <c r="C32" s="147">
        <v>0</v>
      </c>
      <c r="D32" s="147">
        <v>0</v>
      </c>
      <c r="E32" s="144">
        <f t="shared" si="2"/>
        <v>0</v>
      </c>
      <c r="F32" s="146"/>
      <c r="G32" s="148"/>
      <c r="I32" s="122"/>
    </row>
    <row r="33" spans="1:9" s="121" customFormat="1" ht="15.75" x14ac:dyDescent="0.2">
      <c r="A33" s="199"/>
      <c r="B33" s="146"/>
      <c r="C33" s="147">
        <v>0</v>
      </c>
      <c r="D33" s="147">
        <v>0</v>
      </c>
      <c r="E33" s="144">
        <f t="shared" si="2"/>
        <v>0</v>
      </c>
      <c r="F33" s="146"/>
      <c r="G33" s="148"/>
      <c r="I33" s="122"/>
    </row>
    <row r="34" spans="1:9" s="121" customFormat="1" ht="15.75" x14ac:dyDescent="0.2">
      <c r="A34" s="199"/>
      <c r="B34" s="146"/>
      <c r="C34" s="147">
        <v>0</v>
      </c>
      <c r="D34" s="147">
        <v>0</v>
      </c>
      <c r="E34" s="144">
        <f t="shared" si="2"/>
        <v>0</v>
      </c>
      <c r="F34" s="146"/>
      <c r="G34" s="148"/>
      <c r="I34" s="122"/>
    </row>
    <row r="35" spans="1:9" s="121" customFormat="1" ht="15.75" x14ac:dyDescent="0.2">
      <c r="A35" s="199"/>
      <c r="B35" s="146"/>
      <c r="C35" s="147">
        <v>0</v>
      </c>
      <c r="D35" s="147">
        <v>0</v>
      </c>
      <c r="E35" s="144">
        <f t="shared" si="2"/>
        <v>0</v>
      </c>
      <c r="F35" s="146"/>
      <c r="G35" s="148"/>
      <c r="I35" s="122"/>
    </row>
    <row r="36" spans="1:9" s="121" customFormat="1" ht="15.75" x14ac:dyDescent="0.2">
      <c r="A36" s="199"/>
      <c r="B36" s="146"/>
      <c r="C36" s="147">
        <v>0</v>
      </c>
      <c r="D36" s="147">
        <v>0</v>
      </c>
      <c r="E36" s="144">
        <f t="shared" si="2"/>
        <v>0</v>
      </c>
      <c r="F36" s="146"/>
      <c r="G36" s="148"/>
      <c r="I36" s="122"/>
    </row>
    <row r="37" spans="1:9" s="121" customFormat="1" ht="15.75" x14ac:dyDescent="0.2">
      <c r="A37" s="199"/>
      <c r="B37" s="146"/>
      <c r="C37" s="147">
        <v>0</v>
      </c>
      <c r="D37" s="147">
        <v>0</v>
      </c>
      <c r="E37" s="144">
        <f t="shared" si="2"/>
        <v>0</v>
      </c>
      <c r="F37" s="146"/>
      <c r="G37" s="148"/>
      <c r="I37" s="122"/>
    </row>
    <row r="38" spans="1:9" s="121" customFormat="1" ht="15.75" x14ac:dyDescent="0.2">
      <c r="A38" s="199"/>
      <c r="B38" s="146"/>
      <c r="C38" s="147">
        <v>0</v>
      </c>
      <c r="D38" s="147">
        <v>0</v>
      </c>
      <c r="E38" s="144">
        <f t="shared" si="2"/>
        <v>0</v>
      </c>
      <c r="F38" s="149"/>
      <c r="G38" s="150"/>
      <c r="I38" s="122"/>
    </row>
    <row r="39" spans="1:9" s="123" customFormat="1" ht="16.5" thickBot="1" x14ac:dyDescent="0.25">
      <c r="A39" s="134" t="s">
        <v>67</v>
      </c>
      <c r="B39" s="151"/>
      <c r="C39" s="152">
        <f>SUM(C30:C38)</f>
        <v>0</v>
      </c>
      <c r="D39" s="152">
        <f>SUM(D30:D38)</f>
        <v>0</v>
      </c>
      <c r="E39" s="153">
        <f>SUM(E30:E38)</f>
        <v>0</v>
      </c>
      <c r="F39" s="161"/>
      <c r="G39" s="162"/>
      <c r="I39" s="124"/>
    </row>
    <row r="40" spans="1:9" s="121" customFormat="1" ht="15.75" x14ac:dyDescent="0.2">
      <c r="A40" s="155"/>
      <c r="B40" s="156"/>
      <c r="C40" s="157"/>
      <c r="D40" s="157"/>
      <c r="E40" s="158"/>
      <c r="F40" s="159"/>
      <c r="G40" s="163"/>
      <c r="I40" s="122"/>
    </row>
    <row r="41" spans="1:9" s="121" customFormat="1" ht="15.75" x14ac:dyDescent="0.2">
      <c r="A41" s="198"/>
      <c r="B41" s="142"/>
      <c r="C41" s="143">
        <v>0</v>
      </c>
      <c r="D41" s="143">
        <v>0</v>
      </c>
      <c r="E41" s="144">
        <f>SUM(C41:D41)</f>
        <v>0</v>
      </c>
      <c r="F41" s="142"/>
      <c r="G41" s="145"/>
      <c r="I41" s="122"/>
    </row>
    <row r="42" spans="1:9" s="121" customFormat="1" ht="15.75" x14ac:dyDescent="0.2">
      <c r="A42" s="199"/>
      <c r="B42" s="146"/>
      <c r="C42" s="147">
        <v>0</v>
      </c>
      <c r="D42" s="147">
        <v>0</v>
      </c>
      <c r="E42" s="144">
        <f t="shared" ref="E42:E44" si="3">SUM(C42:D42)</f>
        <v>0</v>
      </c>
      <c r="F42" s="146"/>
      <c r="G42" s="148"/>
      <c r="I42" s="122"/>
    </row>
    <row r="43" spans="1:9" s="121" customFormat="1" ht="15.75" x14ac:dyDescent="0.2">
      <c r="A43" s="199"/>
      <c r="B43" s="146"/>
      <c r="C43" s="147">
        <v>0</v>
      </c>
      <c r="D43" s="147">
        <v>0</v>
      </c>
      <c r="E43" s="144">
        <f t="shared" si="3"/>
        <v>0</v>
      </c>
      <c r="F43" s="146"/>
      <c r="G43" s="148"/>
      <c r="I43" s="122"/>
    </row>
    <row r="44" spans="1:9" s="121" customFormat="1" ht="15.75" x14ac:dyDescent="0.2">
      <c r="A44" s="199"/>
      <c r="B44" s="146"/>
      <c r="C44" s="147">
        <v>0</v>
      </c>
      <c r="D44" s="147">
        <v>0</v>
      </c>
      <c r="E44" s="144">
        <f t="shared" si="3"/>
        <v>0</v>
      </c>
      <c r="F44" s="149"/>
      <c r="G44" s="150"/>
      <c r="I44" s="122"/>
    </row>
    <row r="45" spans="1:9" s="123" customFormat="1" ht="16.5" thickBot="1" x14ac:dyDescent="0.25">
      <c r="A45" s="135" t="s">
        <v>67</v>
      </c>
      <c r="B45" s="164"/>
      <c r="C45" s="165">
        <f>SUM(C41:C44)</f>
        <v>0</v>
      </c>
      <c r="D45" s="165">
        <f>SUM(D41:D44)</f>
        <v>0</v>
      </c>
      <c r="E45" s="166">
        <f>SUM(E41:E44)</f>
        <v>0</v>
      </c>
      <c r="F45" s="161"/>
      <c r="G45" s="162"/>
      <c r="I45" s="124"/>
    </row>
    <row r="46" spans="1:9" s="125" customFormat="1" ht="26.25" customHeight="1" thickBot="1" x14ac:dyDescent="0.25">
      <c r="A46" s="266" t="s">
        <v>66</v>
      </c>
      <c r="B46" s="267"/>
      <c r="C46" s="167">
        <f>SUM(C18,C28,C39,C45)</f>
        <v>0</v>
      </c>
      <c r="D46" s="167">
        <f>SUM(D18,D28,D39,D45)</f>
        <v>0</v>
      </c>
      <c r="E46" s="167">
        <f>SUM(C46:D46)</f>
        <v>0</v>
      </c>
      <c r="F46" s="168"/>
      <c r="G46" s="169"/>
      <c r="I46" s="126"/>
    </row>
    <row r="47" spans="1:9" s="121" customFormat="1" ht="31.5" x14ac:dyDescent="0.2">
      <c r="A47" s="201" t="s">
        <v>65</v>
      </c>
      <c r="B47" s="159"/>
      <c r="C47" s="170"/>
      <c r="D47" s="170"/>
      <c r="E47" s="171"/>
      <c r="F47" s="159"/>
      <c r="G47" s="163"/>
      <c r="I47" s="122"/>
    </row>
    <row r="48" spans="1:9" s="121" customFormat="1" ht="15.75" x14ac:dyDescent="0.2">
      <c r="A48" s="198"/>
      <c r="B48" s="142"/>
      <c r="C48" s="143">
        <v>0</v>
      </c>
      <c r="D48" s="143">
        <v>0</v>
      </c>
      <c r="E48" s="144">
        <f>SUM(C48:D48)</f>
        <v>0</v>
      </c>
      <c r="F48" s="142"/>
      <c r="G48" s="145"/>
      <c r="I48" s="122"/>
    </row>
    <row r="49" spans="1:10 16384:16384" s="121" customFormat="1" ht="15.75" x14ac:dyDescent="0.2">
      <c r="A49" s="199"/>
      <c r="B49" s="146"/>
      <c r="C49" s="147">
        <v>0</v>
      </c>
      <c r="D49" s="147">
        <v>0</v>
      </c>
      <c r="E49" s="144">
        <f t="shared" ref="E49:E51" si="4">SUM(C49:D49)</f>
        <v>0</v>
      </c>
      <c r="F49" s="146"/>
      <c r="G49" s="148"/>
      <c r="I49" s="122"/>
      <c r="XFD49" s="121">
        <f>SUM(A49:XFC49)</f>
        <v>0</v>
      </c>
    </row>
    <row r="50" spans="1:10 16384:16384" s="121" customFormat="1" ht="15.75" x14ac:dyDescent="0.2">
      <c r="A50" s="199"/>
      <c r="B50" s="146"/>
      <c r="C50" s="147">
        <v>0</v>
      </c>
      <c r="D50" s="147">
        <v>0</v>
      </c>
      <c r="E50" s="144">
        <f t="shared" si="4"/>
        <v>0</v>
      </c>
      <c r="F50" s="146"/>
      <c r="G50" s="148"/>
      <c r="I50" s="122"/>
    </row>
    <row r="51" spans="1:10 16384:16384" s="121" customFormat="1" ht="15.75" x14ac:dyDescent="0.2">
      <c r="A51" s="199"/>
      <c r="B51" s="146"/>
      <c r="C51" s="147">
        <v>0</v>
      </c>
      <c r="D51" s="147">
        <v>0</v>
      </c>
      <c r="E51" s="144">
        <f t="shared" si="4"/>
        <v>0</v>
      </c>
      <c r="F51" s="149"/>
      <c r="G51" s="150"/>
      <c r="I51" s="122" t="s">
        <v>2</v>
      </c>
      <c r="J51" s="121" t="s">
        <v>2</v>
      </c>
    </row>
    <row r="52" spans="1:10 16384:16384" s="123" customFormat="1" ht="16.5" thickBot="1" x14ac:dyDescent="0.25">
      <c r="A52" s="134" t="s">
        <v>67</v>
      </c>
      <c r="B52" s="151"/>
      <c r="C52" s="152">
        <f>SUM(C48:C51)</f>
        <v>0</v>
      </c>
      <c r="D52" s="152">
        <f>SUM(D48:D51)</f>
        <v>0</v>
      </c>
      <c r="E52" s="153">
        <f>SUM(E48:E51)</f>
        <v>0</v>
      </c>
      <c r="F52" s="161"/>
      <c r="G52" s="162"/>
      <c r="I52" s="124"/>
    </row>
    <row r="53" spans="1:10 16384:16384" s="127" customFormat="1" ht="23.25" customHeight="1" x14ac:dyDescent="0.2">
      <c r="A53" s="172" t="s">
        <v>0</v>
      </c>
      <c r="B53" s="173"/>
      <c r="C53" s="174">
        <f>SUM(C18,C28,C39,C45,C52)</f>
        <v>0</v>
      </c>
      <c r="D53" s="174">
        <f>SUM(D18,D28,D39,D45,D52)</f>
        <v>0</v>
      </c>
      <c r="E53" s="174">
        <f>SUM(C53:D53)</f>
        <v>0</v>
      </c>
      <c r="F53" s="175"/>
      <c r="G53" s="176"/>
      <c r="I53" s="128"/>
    </row>
    <row r="54" spans="1:10 16384:16384" s="121" customFormat="1" ht="16.5" thickBot="1" x14ac:dyDescent="0.25">
      <c r="A54" s="177"/>
      <c r="B54" s="178"/>
      <c r="C54" s="178"/>
      <c r="D54" s="179"/>
      <c r="E54" s="179"/>
      <c r="F54" s="179"/>
      <c r="G54" s="180"/>
      <c r="I54" s="122"/>
    </row>
    <row r="55" spans="1:10 16384:16384" s="121" customFormat="1" ht="21" thickBot="1" x14ac:dyDescent="0.25">
      <c r="A55" s="177"/>
      <c r="B55" s="190"/>
      <c r="C55" s="264" t="s">
        <v>88</v>
      </c>
      <c r="D55" s="265"/>
      <c r="E55" s="194">
        <v>0</v>
      </c>
      <c r="F55" s="191"/>
      <c r="G55" s="180"/>
      <c r="I55" s="122"/>
    </row>
    <row r="56" spans="1:10 16384:16384" s="121" customFormat="1" ht="21" thickBot="1" x14ac:dyDescent="0.25">
      <c r="A56" s="177"/>
      <c r="B56" s="190"/>
      <c r="C56" s="193"/>
      <c r="D56" s="193"/>
      <c r="E56" s="192"/>
      <c r="F56" s="191"/>
      <c r="G56" s="180"/>
      <c r="I56" s="122"/>
    </row>
    <row r="57" spans="1:10 16384:16384" s="121" customFormat="1" ht="21" thickBot="1" x14ac:dyDescent="0.25">
      <c r="A57" s="177"/>
      <c r="B57" s="190"/>
      <c r="C57" s="195" t="s">
        <v>73</v>
      </c>
      <c r="D57" s="197"/>
      <c r="E57" s="196">
        <f>IF(E53=0,0,D53/E53)</f>
        <v>0</v>
      </c>
      <c r="F57" s="191" t="s">
        <v>74</v>
      </c>
      <c r="G57" s="180"/>
      <c r="I57" s="122"/>
    </row>
    <row r="58" spans="1:10 16384:16384" s="121" customFormat="1" ht="21" thickBot="1" x14ac:dyDescent="0.25">
      <c r="A58" s="181"/>
      <c r="B58" s="182"/>
      <c r="C58" s="195" t="s">
        <v>72</v>
      </c>
      <c r="D58" s="197"/>
      <c r="E58" s="196">
        <f>IF(E53=0,0,'Budget - Activité 6'!$E$52/E46)</f>
        <v>0</v>
      </c>
      <c r="F58" s="183" t="s">
        <v>75</v>
      </c>
      <c r="G58" s="184"/>
      <c r="I58" s="122"/>
    </row>
    <row r="59" spans="1:10 16384:16384" s="121" customFormat="1" ht="18.75" thickBot="1" x14ac:dyDescent="0.3">
      <c r="A59" s="113"/>
      <c r="B59" s="113"/>
      <c r="C59" s="114"/>
      <c r="D59" s="114"/>
      <c r="E59" s="114"/>
      <c r="F59" s="113"/>
      <c r="G59" s="113"/>
      <c r="I59" s="122"/>
    </row>
    <row r="60" spans="1:10 16384:16384" s="129" customFormat="1" ht="31.5" customHeight="1" x14ac:dyDescent="0.2">
      <c r="A60" s="271" t="s">
        <v>58</v>
      </c>
      <c r="B60" s="272"/>
      <c r="C60" s="272"/>
      <c r="D60" s="272"/>
      <c r="E60" s="272"/>
      <c r="F60" s="272"/>
      <c r="G60" s="273"/>
      <c r="I60" s="130"/>
    </row>
    <row r="61" spans="1:10 16384:16384" s="131" customFormat="1" ht="18" x14ac:dyDescent="0.2">
      <c r="A61" s="268" t="s">
        <v>59</v>
      </c>
      <c r="B61" s="269"/>
      <c r="C61" s="269"/>
      <c r="D61" s="269"/>
      <c r="E61" s="269"/>
      <c r="F61" s="269"/>
      <c r="G61" s="270"/>
      <c r="I61" s="132"/>
    </row>
    <row r="62" spans="1:10 16384:16384" s="129" customFormat="1" ht="50.25" customHeight="1" x14ac:dyDescent="0.2">
      <c r="A62" s="253" t="s">
        <v>60</v>
      </c>
      <c r="B62" s="254"/>
      <c r="C62" s="254"/>
      <c r="D62" s="254"/>
      <c r="E62" s="254"/>
      <c r="F62" s="254"/>
      <c r="G62" s="255"/>
      <c r="I62" s="130"/>
    </row>
    <row r="63" spans="1:10 16384:16384" s="131" customFormat="1" ht="18" x14ac:dyDescent="0.2">
      <c r="A63" s="268" t="s">
        <v>61</v>
      </c>
      <c r="B63" s="269"/>
      <c r="C63" s="269"/>
      <c r="D63" s="269"/>
      <c r="E63" s="269"/>
      <c r="F63" s="269"/>
      <c r="G63" s="270"/>
      <c r="I63" s="132"/>
    </row>
    <row r="64" spans="1:10 16384:16384" s="129" customFormat="1" ht="17.25" customHeight="1" x14ac:dyDescent="0.2">
      <c r="A64" s="247" t="s">
        <v>62</v>
      </c>
      <c r="B64" s="248"/>
      <c r="C64" s="248"/>
      <c r="D64" s="248"/>
      <c r="E64" s="248"/>
      <c r="F64" s="248"/>
      <c r="G64" s="249"/>
      <c r="I64" s="130"/>
    </row>
    <row r="65" spans="1:9" s="131" customFormat="1" ht="18" x14ac:dyDescent="0.2">
      <c r="A65" s="268" t="s">
        <v>63</v>
      </c>
      <c r="B65" s="269"/>
      <c r="C65" s="269"/>
      <c r="D65" s="269"/>
      <c r="E65" s="269"/>
      <c r="F65" s="269"/>
      <c r="G65" s="270"/>
      <c r="I65" s="132"/>
    </row>
    <row r="66" spans="1:9" s="129" customFormat="1" ht="31.5" customHeight="1" thickBot="1" x14ac:dyDescent="0.25">
      <c r="A66" s="250" t="s">
        <v>64</v>
      </c>
      <c r="B66" s="251"/>
      <c r="C66" s="251"/>
      <c r="D66" s="251"/>
      <c r="E66" s="251"/>
      <c r="F66" s="251"/>
      <c r="G66" s="252"/>
      <c r="I66" s="130"/>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3" priority="1" operator="equal">
      <formula>0</formula>
    </cfRule>
    <cfRule type="cellIs" dxfId="2" priority="2" operator="greaterThan">
      <formula>0.25</formula>
    </cfRule>
  </conditionalFormatting>
  <dataValidations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57" fitToHeight="0" orientation="landscape" r:id="rId1"/>
  <headerFoot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Instructions</vt:lpstr>
      <vt:lpstr>Financement</vt:lpstr>
      <vt:lpstr>Sommaire du budget</vt:lpstr>
      <vt:lpstr>Budget - Activité 1</vt:lpstr>
      <vt:lpstr>Budget - Activité 2</vt:lpstr>
      <vt:lpstr>Budget - Activité 3</vt:lpstr>
      <vt:lpstr>Budget - Activité 4</vt:lpstr>
      <vt:lpstr>Budget - Activité 5</vt:lpstr>
      <vt:lpstr>Budget - Activité 6</vt:lpstr>
      <vt:lpstr>Budget - Activité 7</vt:lpstr>
      <vt:lpstr>'Budget - Activité 1'!Print_Area</vt:lpstr>
      <vt:lpstr>'Budget - Activité 2'!Print_Area</vt:lpstr>
      <vt:lpstr>'Budget - Activité 3'!Print_Area</vt:lpstr>
      <vt:lpstr>'Budget - Activité 4'!Print_Area</vt:lpstr>
      <vt:lpstr>'Budget - Activité 5'!Print_Area</vt:lpstr>
      <vt:lpstr>'Budget - Activité 6'!Print_Area</vt:lpstr>
      <vt:lpstr>'Budget - Activité 7'!Print_Area</vt:lpstr>
      <vt:lpstr>Financement!Print_Area</vt:lpstr>
      <vt:lpstr>Instructions!Print_Area</vt:lpstr>
      <vt:lpstr>'Sommaire du budget'!Print_Area</vt:lpstr>
      <vt:lpstr>'Budget - Activité 1'!Print_Titles</vt:lpstr>
      <vt:lpstr>'Budget - Activité 2'!Print_Titles</vt:lpstr>
      <vt:lpstr>'Budget - Activité 3'!Print_Titles</vt:lpstr>
      <vt:lpstr>'Budget - Activité 4'!Print_Titles</vt:lpstr>
      <vt:lpstr>'Budget - Activité 5'!Print_Titles</vt:lpstr>
      <vt:lpstr>'Budget - Activité 6'!Print_Titles</vt:lpstr>
      <vt:lpstr>'Budget - Activité 7'!Print_Titles</vt:lpstr>
    </vt:vector>
  </TitlesOfParts>
  <Company>OMDC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OMDC</dc:creator>
  <cp:lastModifiedBy>Amrit Randhawa</cp:lastModifiedBy>
  <cp:lastPrinted>2020-08-04T21:06:47Z</cp:lastPrinted>
  <dcterms:created xsi:type="dcterms:W3CDTF">2009-05-01T17:17:34Z</dcterms:created>
  <dcterms:modified xsi:type="dcterms:W3CDTF">2021-08-05T16:05:31Z</dcterms:modified>
</cp:coreProperties>
</file>